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19"/>
  </bookViews>
  <sheets>
    <sheet name="自评表" sheetId="1" r:id="rId1"/>
    <sheet name="合同及支付情况" sheetId="2" r:id="rId2"/>
    <sheet name="规划条件复核" sheetId="3" r:id="rId3"/>
    <sheet name="测绘工作支付明细" sheetId="4" r:id="rId4"/>
    <sheet name="测绘工作序时账" sheetId="5" r:id="rId5"/>
    <sheet name="Z05_2 项目支出决算明细表" sheetId="6" r:id="rId6"/>
  </sheets>
  <definedNames>
    <definedName name="_xlnm.Print_Area" localSheetId="0">自评表!$A$1:$I$43</definedName>
    <definedName name="_xlnm.Print_Area" localSheetId="5">'Z05_2 项目支出决算明细表'!$A$4:$K$42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<sst xmlns="http://schemas.openxmlformats.org/spreadsheetml/2006/main" count="1746" uniqueCount="561">
  <si>
    <t>2023年度测绘项目绩效自评表</t>
  </si>
  <si>
    <t xml:space="preserve">　　单位名称： 东西湖区自然资源和规划局　                                  </t>
  </si>
  <si>
    <t>填报日期：2024年4月20日</t>
  </si>
  <si>
    <t>项目名称</t>
  </si>
  <si>
    <t>测绘工作　</t>
  </si>
  <si>
    <t>主管部门</t>
  </si>
  <si>
    <r>
      <rPr>
        <sz val="11"/>
        <color theme="1"/>
        <rFont val="楷体"/>
        <charset val="134"/>
      </rPr>
      <t>东西湖区自然资源和规划局</t>
    </r>
    <r>
      <rPr>
        <sz val="11"/>
        <color rgb="FF000000"/>
        <rFont val="楷体"/>
        <charset val="134"/>
      </rPr>
      <t>　</t>
    </r>
  </si>
  <si>
    <t>项目实施单位</t>
  </si>
  <si>
    <t>自然资源调查监测与确权登记科</t>
  </si>
  <si>
    <t>项目类别</t>
  </si>
  <si>
    <r>
      <rPr>
        <sz val="11"/>
        <color theme="1"/>
        <rFont val="楷体"/>
        <charset val="134"/>
      </rPr>
      <t xml:space="preserve">1、部门预算项目  </t>
    </r>
    <r>
      <rPr>
        <sz val="11"/>
        <color theme="1"/>
        <rFont val="Wingdings"/>
        <charset val="134"/>
      </rPr>
      <t>þ</t>
    </r>
    <r>
      <rPr>
        <sz val="11"/>
        <color theme="1"/>
        <rFont val="楷体"/>
        <charset val="134"/>
      </rPr>
      <t xml:space="preserve">      2、区直专项    </t>
    </r>
    <r>
      <rPr>
        <sz val="11"/>
        <color theme="1"/>
        <rFont val="Wingdings"/>
        <charset val="134"/>
      </rPr>
      <t>¨</t>
    </r>
  </si>
  <si>
    <t>项目属性</t>
  </si>
  <si>
    <r>
      <rPr>
        <sz val="11"/>
        <color theme="1"/>
        <rFont val="楷体"/>
        <charset val="134"/>
      </rPr>
      <t xml:space="preserve">1、持续性项目    </t>
    </r>
    <r>
      <rPr>
        <sz val="11"/>
        <color theme="1"/>
        <rFont val="Wingdings"/>
        <charset val="134"/>
      </rPr>
      <t>þ</t>
    </r>
    <r>
      <rPr>
        <sz val="11"/>
        <color theme="1"/>
        <rFont val="楷体"/>
        <charset val="134"/>
      </rPr>
      <t xml:space="preserve">      2、新增性项目  </t>
    </r>
    <r>
      <rPr>
        <sz val="11"/>
        <color theme="1"/>
        <rFont val="Wingdings"/>
        <charset val="134"/>
      </rPr>
      <t>¨</t>
    </r>
  </si>
  <si>
    <t>项目类型</t>
  </si>
  <si>
    <r>
      <rPr>
        <sz val="11"/>
        <color theme="1"/>
        <rFont val="楷体"/>
        <charset val="134"/>
      </rPr>
      <t xml:space="preserve">1、常年性项目    </t>
    </r>
    <r>
      <rPr>
        <sz val="11"/>
        <color theme="1"/>
        <rFont val="Wingdings"/>
        <charset val="134"/>
      </rPr>
      <t>þ</t>
    </r>
    <r>
      <rPr>
        <sz val="11"/>
        <color theme="1"/>
        <rFont val="楷体"/>
        <charset val="134"/>
      </rPr>
      <t xml:space="preserve">      2、延续性项目  </t>
    </r>
    <r>
      <rPr>
        <sz val="11"/>
        <color theme="1"/>
        <rFont val="Wingdings"/>
        <charset val="134"/>
      </rPr>
      <t>¨</t>
    </r>
    <r>
      <rPr>
        <sz val="11"/>
        <color theme="1"/>
        <rFont val="楷体"/>
        <charset val="134"/>
      </rPr>
      <t xml:space="preserve">      3、一次性项目  </t>
    </r>
    <r>
      <rPr>
        <sz val="11"/>
        <color theme="1"/>
        <rFont val="Wingdings"/>
        <charset val="134"/>
      </rPr>
      <t>¨</t>
    </r>
  </si>
  <si>
    <t>预算执行
情况（万元）
（20分）</t>
  </si>
  <si>
    <t>预算数（A）</t>
  </si>
  <si>
    <t>执行数（B）</t>
  </si>
  <si>
    <t>执行率（B/A）</t>
  </si>
  <si>
    <t>得分
（20分*执行率）</t>
  </si>
  <si>
    <t>年度财政资金总额</t>
  </si>
  <si>
    <t>年度绩效目标（80分）</t>
  </si>
  <si>
    <t>一级指标</t>
  </si>
  <si>
    <t>二级指标</t>
  </si>
  <si>
    <t>三级指标</t>
  </si>
  <si>
    <t>年初目标值（A）</t>
  </si>
  <si>
    <t>实际完成值（B）</t>
  </si>
  <si>
    <t>得分</t>
  </si>
  <si>
    <t>产出指标（40分）</t>
  </si>
  <si>
    <t>数量指标</t>
  </si>
  <si>
    <t>1:2000地形图和影像数据更新次数（5分）</t>
  </si>
  <si>
    <t>1次</t>
  </si>
  <si>
    <t>建筑信息与地下空间调查
（10分）</t>
  </si>
  <si>
    <t>城镇开发边界范围内</t>
  </si>
  <si>
    <t>受益企业数量（5分）</t>
  </si>
  <si>
    <t>≥50家</t>
  </si>
  <si>
    <t>质量指标</t>
  </si>
  <si>
    <t>专家验收（5分）</t>
  </si>
  <si>
    <t>通过验收</t>
  </si>
  <si>
    <t>项目验收合格率（5分）</t>
  </si>
  <si>
    <t>零散测量投诉次数（10分）</t>
  </si>
  <si>
    <t>≤2</t>
  </si>
  <si>
    <t>效益指标（30分）</t>
  </si>
  <si>
    <t>社会效益指标</t>
  </si>
  <si>
    <t>地理信息服务能力（30分）</t>
  </si>
  <si>
    <t>有所提升</t>
  </si>
  <si>
    <t>满意度
指标
（10分）</t>
  </si>
  <si>
    <t>服务对象满意度
指标</t>
  </si>
  <si>
    <t>测绘信息使用部门满意度（10分）</t>
  </si>
  <si>
    <t>≥95%</t>
  </si>
  <si>
    <t>总分</t>
  </si>
  <si>
    <t>偏差大或
目标未完成
原因分析</t>
  </si>
  <si>
    <t xml:space="preserve">2023年度预算项目均已完成并通过验收，但因财政资金紧张预算资金未能落实到位，零散测量项目113.93万元、基础测绘项目一包中自然资源监测和真彩色航空影像获取项目159.20万元、基础测绘项目二包中1:2000地形图更新和建筑信息与地下空间调查项目144.00万元及规划条件复核费105.00万元、土地执法勘测费3.30万元，共计525.43万元应付项目资金未能支付。
</t>
  </si>
  <si>
    <t>改进措施及
结果应用方案</t>
  </si>
  <si>
    <t>1.加强对资金预算和使用的监督，及时了解项目进展，协调落实项目预算资金，减少资金支付滞后的可能性，待财政资金到位后及时完成付款。
2.进一步优化和改善指标体系，更科学的制定并细化绩效指标目标值，使绩效指标与实际工作结合更为紧密。</t>
  </si>
  <si>
    <t>单位主要负责人
签批意见</t>
  </si>
  <si>
    <t xml:space="preserve">                                   
                                          签名：
                                                年   月   日</t>
  </si>
  <si>
    <t>备注： 
    1.预算执行情况口径：预算数为调整后财政资金总额（包括上年结余结转），执行数为资金使用单位财政资金实际支出数。
    2.定量指标完成数汇总原则：绝对值直接累加计算，相对值按照资金额度加权平均计算。定量指标计分原则：正向指标（即目标值为≥X,得分=权重*B/A），反向指标（即目标值为≤X，得分=权重*A/B），得分不得突破权重总额。定量指标先汇总完成数，再计算得分。
    3.定性指标计分原则：达成预期指标、部分达成预期指标并具有一定效果、未达成预期指标且效果较差三档，分别按照该指标对应分值区间100-80%（含80%）、80-50%（含50%）、50-0%合理确定分值。汇总时，以资金额度为权重，对分值进行加权平均计算。
    4.基于经济性和必要性等因素考虑，满意度指标暂可不作为必评指标。</t>
  </si>
  <si>
    <t xml:space="preserve"> </t>
  </si>
  <si>
    <t>预算公开项目</t>
  </si>
  <si>
    <t>预算公开金额（万元）</t>
  </si>
  <si>
    <t>合同名称</t>
  </si>
  <si>
    <t>政府采购预算金额（万元）</t>
  </si>
  <si>
    <t>中标单位</t>
  </si>
  <si>
    <t>中标金额（万元）</t>
  </si>
  <si>
    <t>合同金额（万元）</t>
  </si>
  <si>
    <t>付款金额（万元）</t>
  </si>
  <si>
    <t>付款凭证</t>
  </si>
  <si>
    <t>备注</t>
  </si>
  <si>
    <t>2023年度零散测量</t>
  </si>
  <si>
    <t>2023年度零散测量项目技术服务</t>
  </si>
  <si>
    <t>武汉市勘察设计有限公司</t>
  </si>
  <si>
    <t>完成建筑物放线测量404件、验线测量597件、违法用地测量55宗、农垦国有土地使用权更新地籍测量3479.22亩</t>
  </si>
  <si>
    <t>自然资源监测</t>
  </si>
  <si>
    <t>2023年度基础测绘项目（第一包）</t>
  </si>
  <si>
    <t>武汉市测绘研究院</t>
  </si>
  <si>
    <t>真彩色航空影像获取</t>
  </si>
  <si>
    <t>1:2000地形图更新</t>
  </si>
  <si>
    <t>2023年度基础测绘项目（第二包）</t>
  </si>
  <si>
    <t>非据实结算</t>
  </si>
  <si>
    <t>建筑信息与地下空间调查</t>
  </si>
  <si>
    <t>规划条件核实抽检</t>
  </si>
  <si>
    <t>据实结算</t>
  </si>
  <si>
    <t>合计</t>
  </si>
  <si>
    <t>预算数</t>
  </si>
  <si>
    <t>执行数</t>
  </si>
  <si>
    <t>完成预算率</t>
  </si>
  <si>
    <t>基础测绘第一包</t>
  </si>
  <si>
    <t>基础测绘第二包</t>
  </si>
  <si>
    <t>序号</t>
  </si>
  <si>
    <t>建设单位</t>
  </si>
  <si>
    <t>建设项目</t>
  </si>
  <si>
    <t>审批面积</t>
  </si>
  <si>
    <t>竣工面积</t>
  </si>
  <si>
    <t>武汉市东兴房地产开发公司</t>
  </si>
  <si>
    <t>东兴华庭项目</t>
  </si>
  <si>
    <t>TCL空调器（武汉）有限公司</t>
  </si>
  <si>
    <t>TCL空调武汉智能制造产业园项目（一期）</t>
  </si>
  <si>
    <t>湖北华莱士食品有限公司</t>
  </si>
  <si>
    <t>华莱士集团产业园项目</t>
  </si>
  <si>
    <t>武汉第二电线电缆有限公司</t>
  </si>
  <si>
    <t>武汉第二电缆有限公司易地新建项目（二期防火电缆车间）</t>
  </si>
  <si>
    <t>鑫磊博览城有限公司</t>
  </si>
  <si>
    <t>武汉东西湖保税区国际商品展示交易中心B地块二期工程1#楼、2#楼、地下室项目</t>
  </si>
  <si>
    <t>武汉市东西湖区人民政府径河街道办事处</t>
  </si>
  <si>
    <t>新河苑二期还建小区项目</t>
  </si>
  <si>
    <t>武汉康之味食品有限公司</t>
  </si>
  <si>
    <t>盐典运动饮料生产项目</t>
  </si>
  <si>
    <t>支付明细查询</t>
  </si>
  <si>
    <t>金额单位：元</t>
  </si>
  <si>
    <t>预算单位编码</t>
  </si>
  <si>
    <t>预算单位名称</t>
  </si>
  <si>
    <t>资金性质</t>
  </si>
  <si>
    <t>预算项目编码</t>
  </si>
  <si>
    <t>预算项目名称</t>
  </si>
  <si>
    <t>申请支付金额</t>
  </si>
  <si>
    <t>已确认支付金额</t>
  </si>
  <si>
    <t>支付摘要</t>
  </si>
  <si>
    <t>付款人名称</t>
  </si>
  <si>
    <t>付款人银行账号</t>
  </si>
  <si>
    <t>付款人开户行</t>
  </si>
  <si>
    <t>收款人名称</t>
  </si>
  <si>
    <t>收款人银行账号</t>
  </si>
  <si>
    <t xml:space="preserve">收款人开户行 </t>
  </si>
  <si>
    <t>账户类别</t>
  </si>
  <si>
    <t>功能分类编码</t>
  </si>
  <si>
    <t>功能分类名称</t>
  </si>
  <si>
    <t>政府经济分类编码</t>
  </si>
  <si>
    <t>政府经济分类名称</t>
  </si>
  <si>
    <t>部门经济分类编码</t>
  </si>
  <si>
    <t>部门经济分类名称</t>
  </si>
  <si>
    <t>单位内部机构</t>
  </si>
  <si>
    <t>指标说明</t>
  </si>
  <si>
    <t>指标文标题</t>
  </si>
  <si>
    <t>指标文号</t>
  </si>
  <si>
    <t>上级指标文号</t>
  </si>
  <si>
    <t>拨款期间属性</t>
  </si>
  <si>
    <t>指标来源年度</t>
  </si>
  <si>
    <t>指标来源</t>
  </si>
  <si>
    <t>指标类型</t>
  </si>
  <si>
    <t>资金来源</t>
  </si>
  <si>
    <t>资金主管处（科、股）室</t>
  </si>
  <si>
    <t>额度单号</t>
  </si>
  <si>
    <t>支付方式</t>
  </si>
  <si>
    <t>结算方式</t>
  </si>
  <si>
    <t>资金往来对象类别</t>
  </si>
  <si>
    <t>预算级次</t>
  </si>
  <si>
    <t>是否政府采购</t>
  </si>
  <si>
    <t>是否直达资金的配套</t>
  </si>
  <si>
    <t>直达资金标识</t>
  </si>
  <si>
    <t>是否补贴到人到企业</t>
  </si>
  <si>
    <t>是否追踪</t>
  </si>
  <si>
    <t>是否归垫资金</t>
  </si>
  <si>
    <t>是否做账</t>
  </si>
  <si>
    <t>申请单号</t>
  </si>
  <si>
    <t>支付凭证号</t>
  </si>
  <si>
    <t>清算单号</t>
  </si>
  <si>
    <t>申请日期</t>
  </si>
  <si>
    <t>支付日期</t>
  </si>
  <si>
    <t>清算日期</t>
  </si>
  <si>
    <t>清算账号</t>
  </si>
  <si>
    <t>清算账户名称</t>
  </si>
  <si>
    <t>采购合同备案号</t>
  </si>
  <si>
    <t>是否为批量支付</t>
  </si>
  <si>
    <t>业务类型</t>
  </si>
  <si>
    <t>三保资金标识</t>
  </si>
  <si>
    <t>052001</t>
  </si>
  <si>
    <t>武汉市东西湖区自然资源和规划局本级</t>
  </si>
  <si>
    <t>11111-经费拨款补助</t>
  </si>
  <si>
    <t>42011223052T000000101</t>
  </si>
  <si>
    <t>2023年测绘工作</t>
  </si>
  <si>
    <t>基础测绘技术服务费</t>
  </si>
  <si>
    <t>武汉市东西湖区自然资源和规划局</t>
  </si>
  <si>
    <t>200560166710013</t>
  </si>
  <si>
    <t>武汉农村商业银行东西湖支行营业室</t>
  </si>
  <si>
    <t>17008601040014414</t>
  </si>
  <si>
    <t>农行万松园支行</t>
  </si>
  <si>
    <t>单位零余额账户</t>
  </si>
  <si>
    <t>2200104</t>
  </si>
  <si>
    <t>自然资源规划及管理</t>
  </si>
  <si>
    <t>50205</t>
  </si>
  <si>
    <t>委托业务费</t>
  </si>
  <si>
    <t>30227</t>
  </si>
  <si>
    <t>[052001]武汉市东西湖区自然资源和规划局本级-[42011223052T000000101]2023年测绘工作-2023年预算安排</t>
  </si>
  <si>
    <t>[052001]武汉市东西湖区自然资源和规划局本级2023年预算安排</t>
  </si>
  <si>
    <t>东财〔2023〕1号</t>
  </si>
  <si>
    <t>当期拨款（支出）</t>
  </si>
  <si>
    <t>311-常年性项目</t>
  </si>
  <si>
    <t>2023年</t>
  </si>
  <si>
    <t>指标分配</t>
  </si>
  <si>
    <t>当年预算</t>
  </si>
  <si>
    <t>1111-年初预算确定</t>
  </si>
  <si>
    <t>综合科</t>
  </si>
  <si>
    <t>443355</t>
  </si>
  <si>
    <t>国库集中支付</t>
  </si>
  <si>
    <t>电子转账支付</t>
  </si>
  <si>
    <t>19-与部门外其他</t>
  </si>
  <si>
    <t>5-县（区）级</t>
  </si>
  <si>
    <t>是</t>
  </si>
  <si>
    <t>否</t>
  </si>
  <si>
    <t>其他</t>
  </si>
  <si>
    <t>SQA122310081888</t>
  </si>
  <si>
    <t>A122310078348</t>
  </si>
  <si>
    <t>2023-40202D-04720</t>
  </si>
  <si>
    <t>2023-08-03</t>
  </si>
  <si>
    <t>170228000004271001</t>
  </si>
  <si>
    <t>武汉市东西湖区财政局</t>
  </si>
  <si>
    <t>普通业务</t>
  </si>
  <si>
    <t>-</t>
  </si>
  <si>
    <t>零散测量费</t>
  </si>
  <si>
    <t>SQA122310086545</t>
  </si>
  <si>
    <t>A122310082947</t>
  </si>
  <si>
    <t>2023-40202D-04911</t>
  </si>
  <si>
    <t>2023-08-11</t>
  </si>
  <si>
    <t>17008601040002237</t>
  </si>
  <si>
    <t>中国农业银行武汉万松园支行</t>
  </si>
  <si>
    <t>SQA122310081907</t>
  </si>
  <si>
    <t>A122310078350</t>
  </si>
  <si>
    <t>技术服务费</t>
  </si>
  <si>
    <t>SQA122310110044</t>
  </si>
  <si>
    <t>A122310106003</t>
  </si>
  <si>
    <t>2023-40202D-06536</t>
  </si>
  <si>
    <t>2023-10-20</t>
  </si>
  <si>
    <t>2023-10-23</t>
  </si>
  <si>
    <t>J23042305-2216-001</t>
  </si>
  <si>
    <t>会计年</t>
  </si>
  <si>
    <t>会计期间</t>
  </si>
  <si>
    <t>凭证类型</t>
  </si>
  <si>
    <t>凭证日期</t>
  </si>
  <si>
    <t>凭证编号(仅做分组使用,导入时会重新生成凭证编号)</t>
  </si>
  <si>
    <t>分录编号(多辅助分录时分组使用)</t>
  </si>
  <si>
    <t>会计体系</t>
  </si>
  <si>
    <t>摘要</t>
  </si>
  <si>
    <t>科目</t>
  </si>
  <si>
    <t>借方金额</t>
  </si>
  <si>
    <t>贷方金额</t>
  </si>
  <si>
    <t>附件张数</t>
  </si>
  <si>
    <t>预算项目</t>
  </si>
  <si>
    <t>人员</t>
  </si>
  <si>
    <t>财政收入资金性质</t>
  </si>
  <si>
    <t>科学事业单位管理活动费用</t>
  </si>
  <si>
    <t>资金类别</t>
  </si>
  <si>
    <t>部门</t>
  </si>
  <si>
    <t>医院事业预算收入</t>
  </si>
  <si>
    <t>中小学经济分类</t>
  </si>
  <si>
    <t>公立医院经费性质（2020）</t>
  </si>
  <si>
    <t>往来单位</t>
  </si>
  <si>
    <t>自用项目</t>
  </si>
  <si>
    <t>固定资产类型</t>
  </si>
  <si>
    <t>部门预算经济分类</t>
  </si>
  <si>
    <t>支出功能分类</t>
  </si>
  <si>
    <t>政府预算经济分类</t>
  </si>
  <si>
    <t>医院预收账款</t>
  </si>
  <si>
    <t>收支类型</t>
  </si>
  <si>
    <t>2023</t>
  </si>
  <si>
    <t>8</t>
  </si>
  <si>
    <t>JZ</t>
  </si>
  <si>
    <t>记账-8-0009</t>
  </si>
  <si>
    <t>3</t>
  </si>
  <si>
    <t>预</t>
  </si>
  <si>
    <t>2023年度基础测绘项目（第二包）技术服务费</t>
  </si>
  <si>
    <t>71010102-&gt;行政支出/财政拨款支出/项目支出</t>
  </si>
  <si>
    <t/>
  </si>
  <si>
    <t>23</t>
  </si>
  <si>
    <t>42011223052T000000101-&gt;2023年测绘工作</t>
  </si>
  <si>
    <t>11111-&gt;经费拨款（补助）</t>
  </si>
  <si>
    <t>30227-&gt;委托业务费</t>
  </si>
  <si>
    <t>2200104-&gt;自然资源规划及管理</t>
  </si>
  <si>
    <t>4</t>
  </si>
  <si>
    <t>600102-&gt;财政拨款预算收入/项目支出</t>
  </si>
  <si>
    <t>1</t>
  </si>
  <si>
    <t>财</t>
  </si>
  <si>
    <t>500102-&gt;业务活动费用/商品和服务费用</t>
  </si>
  <si>
    <t>001-&gt;其他</t>
  </si>
  <si>
    <t>2</t>
  </si>
  <si>
    <t>400101-&gt;财政拨款收入/一般公共预算财政拨款</t>
  </si>
  <si>
    <t>记账-8-0011</t>
  </si>
  <si>
    <t>2023年度基础测绘项目（第一包）技术服务费</t>
  </si>
  <si>
    <t>24</t>
  </si>
  <si>
    <t>记账-8-0024</t>
  </si>
  <si>
    <t>首次结算2023年度零散测量费</t>
  </si>
  <si>
    <t>99</t>
  </si>
  <si>
    <t>10</t>
  </si>
  <si>
    <t>记账-10-0031</t>
  </si>
  <si>
    <t>东西湖区2023年基础测绘项目（第二包）技术服务费二次结算</t>
  </si>
  <si>
    <t>35</t>
  </si>
  <si>
    <t>项目支出决算明细表</t>
  </si>
  <si>
    <t>财决05-2表</t>
  </si>
  <si>
    <t>编制单位：武汉市东西湖区自然资源和规划局</t>
  </si>
  <si>
    <t>2023年度</t>
  </si>
  <si>
    <t>项目</t>
  </si>
  <si>
    <t>工资福利支出</t>
  </si>
  <si>
    <t>商品和服务支出</t>
  </si>
  <si>
    <t>对个人和家庭的补助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</si>
  <si>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</si>
  <si>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</si>
  <si>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</si>
  <si>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</si>
  <si>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</si>
  <si>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</si>
  <si>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</si>
  <si>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支出功能分类科目代码</t>
  </si>
  <si>
    <t>科目名称（二级项目名称）</t>
  </si>
  <si>
    <t>二级项目代码</t>
  </si>
  <si>
    <t>二级项目类别</t>
  </si>
  <si>
    <t>一级项目名称</t>
  </si>
  <si>
    <t>一级项目代码</t>
  </si>
  <si>
    <t>基建项目属性</t>
  </si>
  <si>
    <t>是否横向标识</t>
  </si>
  <si>
    <t>小计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</si>
  <si>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</si>
  <si>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</si>
  <si>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</si>
  <si>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</si>
  <si>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</si>
  <si>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</si>
  <si>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</si>
  <si>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</si>
  <si>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</si>
  <si>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</si>
  <si>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</si>
  <si>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</si>
  <si>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</si>
  <si>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</si>
  <si>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</si>
  <si>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</si>
  <si>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</si>
  <si>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</si>
  <si>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</si>
  <si>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</si>
  <si>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</si>
  <si>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</si>
  <si>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</si>
  <si>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</si>
  <si>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</si>
  <si>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</si>
  <si>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</si>
  <si>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</si>
  <si>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</si>
  <si>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</si>
  <si>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</si>
  <si>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</si>
  <si>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</si>
  <si>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</si>
  <si>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</si>
  <si>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</si>
  <si>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</si>
  <si>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</si>
  <si>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</si>
  <si>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</si>
  <si>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</si>
  <si>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</si>
  <si>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</si>
  <si>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</si>
  <si>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</si>
  <si>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</si>
  <si>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</si>
  <si>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</si>
  <si>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</si>
  <si>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</si>
  <si>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</si>
  <si>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</si>
  <si>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</si>
  <si>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</si>
  <si>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</si>
  <si>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</si>
  <si>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</si>
  <si>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</si>
  <si>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</si>
  <si>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</si>
  <si>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</si>
  <si>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</si>
  <si>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</si>
  <si>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</si>
  <si>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</si>
  <si>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</si>
  <si>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</si>
  <si>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</si>
  <si>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</si>
  <si>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</si>
  <si>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</si>
  <si>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</si>
  <si>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</si>
  <si>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</si>
  <si>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</si>
  <si>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</si>
  <si>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</si>
  <si>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</si>
  <si>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</si>
  <si>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</si>
  <si>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</si>
  <si>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对民间非营利组织和群众性自治组织补贴</t>
  </si>
  <si>
    <t>经常性赠与</t>
  </si>
  <si>
    <t>资本性赠与</t>
  </si>
  <si>
    <t>类</t>
  </si>
  <si>
    <t>款</t>
  </si>
  <si>
    <t>项</t>
  </si>
  <si>
    <t>栏次</t>
  </si>
  <si>
    <t>—</t>
  </si>
  <si>
    <t>5</t>
  </si>
  <si>
    <t>6</t>
  </si>
  <si>
    <t>7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</si>
  <si>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</si>
  <si>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</si>
  <si>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</si>
  <si>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</si>
  <si>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</si>
  <si>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</si>
  <si>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</si>
  <si>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</si>
  <si>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</si>
  <si>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</si>
  <si>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</si>
  <si>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</si>
  <si>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</si>
  <si>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</si>
  <si>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</si>
  <si>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</si>
  <si>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</si>
  <si>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</si>
  <si>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</si>
  <si>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</si>
  <si>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</si>
  <si>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</si>
  <si>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</si>
  <si>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</si>
  <si>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</si>
  <si>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</si>
  <si>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</si>
  <si>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</si>
  <si>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</si>
  <si>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</si>
  <si>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</si>
  <si>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</si>
  <si>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</si>
  <si>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</si>
  <si>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</si>
  <si>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</si>
  <si>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</si>
  <si>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</si>
  <si>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</si>
  <si>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</si>
  <si>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</si>
  <si>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</si>
  <si>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</si>
  <si>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</si>
  <si>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</si>
  <si>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</si>
  <si>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</si>
  <si>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</si>
  <si>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</si>
  <si>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</si>
  <si>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</si>
  <si>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</si>
  <si>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</si>
  <si>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</si>
  <si>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</si>
  <si>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</si>
  <si>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</si>
  <si>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</si>
  <si>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</si>
  <si>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</si>
  <si>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</si>
  <si>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</si>
  <si>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</si>
  <si>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</si>
  <si>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</si>
  <si>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</si>
  <si>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</si>
  <si>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</si>
  <si>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</si>
  <si>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</si>
  <si>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</si>
  <si>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</si>
  <si>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</si>
  <si>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</si>
  <si>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</si>
  <si>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</si>
  <si>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</si>
  <si>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</si>
  <si>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</si>
  <si>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</si>
  <si>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</si>
  <si>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</si>
  <si>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</si>
  <si>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</si>
  <si>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</si>
  <si>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</si>
  <si>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</si>
  <si>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</si>
  <si>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</si>
  <si>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</si>
  <si>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</si>
  <si>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</si>
  <si>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</si>
  <si>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</si>
  <si>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</si>
  <si>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</si>
  <si>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</si>
  <si>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212</t>
  </si>
  <si>
    <t>城乡社区支出</t>
  </si>
  <si>
    <t>21208</t>
  </si>
  <si>
    <t>国有土地使用权出让收入安排的支出</t>
  </si>
  <si>
    <t>2120899</t>
  </si>
  <si>
    <t>其他国有土地使用权出让收入安排的支出</t>
  </si>
  <si>
    <t xml:space="preserve">  2023年征地和拆迁补偿支出</t>
  </si>
  <si>
    <t>42011223052T000000106</t>
  </si>
  <si>
    <t>特定目标类</t>
  </si>
  <si>
    <t>非基建项目</t>
  </si>
  <si>
    <t>21210</t>
  </si>
  <si>
    <t>国有土地收益基金安排的支出</t>
  </si>
  <si>
    <t>2121099</t>
  </si>
  <si>
    <t>其他国有土地收益基金支出</t>
  </si>
  <si>
    <t>213</t>
  </si>
  <si>
    <t>农林水支出</t>
  </si>
  <si>
    <t>21302</t>
  </si>
  <si>
    <t>林业和草原</t>
  </si>
  <si>
    <t>2130205</t>
  </si>
  <si>
    <t>森林资源培育</t>
  </si>
  <si>
    <t xml:space="preserve">  2022年度森林植被恢复费</t>
  </si>
  <si>
    <t>42011222052T000000123</t>
  </si>
  <si>
    <t xml:space="preserve">  专项支出</t>
  </si>
  <si>
    <t>42011221052T000004062</t>
  </si>
  <si>
    <t>42011221052T000004071</t>
  </si>
  <si>
    <t xml:space="preserve">  森林植被恢复资金</t>
  </si>
  <si>
    <t>42011221052T000004079</t>
  </si>
  <si>
    <t>2130299</t>
  </si>
  <si>
    <t>其他林业和草原支出</t>
  </si>
  <si>
    <t xml:space="preserve">  省级林业生态文明建设专项资金</t>
  </si>
  <si>
    <t>42011223052T000000116</t>
  </si>
  <si>
    <t xml:space="preserve">  园林和林业转移支付资金</t>
  </si>
  <si>
    <t>42011222052T000000120</t>
  </si>
  <si>
    <t>220</t>
  </si>
  <si>
    <t>自然资源海洋气象等支出</t>
  </si>
  <si>
    <t>22001</t>
  </si>
  <si>
    <t>自然资源事务</t>
  </si>
  <si>
    <t>2200101</t>
  </si>
  <si>
    <t>行政运行</t>
  </si>
  <si>
    <t xml:space="preserve">  2023年公务用车购置费</t>
  </si>
  <si>
    <t>42011223052T000000111</t>
  </si>
  <si>
    <t xml:space="preserve">  2023年地质灾害防治工作</t>
  </si>
  <si>
    <t>42011223052T000000109</t>
  </si>
  <si>
    <t xml:space="preserve">  2023年自然资源调查确权工作</t>
  </si>
  <si>
    <t>42011223052T000000108</t>
  </si>
  <si>
    <t xml:space="preserve">  2023年档案信息化建设</t>
  </si>
  <si>
    <t>42011223052T000000107</t>
  </si>
  <si>
    <t xml:space="preserve">  2023年土地利用综合管理工作经费</t>
  </si>
  <si>
    <t>42011223052T000000105</t>
  </si>
  <si>
    <t xml:space="preserve">  2023年林业工作经费</t>
  </si>
  <si>
    <t>42011223052T000000104</t>
  </si>
  <si>
    <t xml:space="preserve">  2023年购买服务人员经费</t>
  </si>
  <si>
    <t>42011223052T000000110</t>
  </si>
  <si>
    <t xml:space="preserve">  2023年耕地保护综合工作经费</t>
  </si>
  <si>
    <t>42011223052T000000102</t>
  </si>
  <si>
    <t xml:space="preserve">  2023年测绘工作</t>
  </si>
  <si>
    <t xml:space="preserve">  2023年不动产登记</t>
  </si>
  <si>
    <t>42011223052T000000100</t>
  </si>
  <si>
    <t xml:space="preserve">  2023年政策法规服务及政务服务工作经费</t>
  </si>
  <si>
    <t>42011223052T000000112</t>
  </si>
  <si>
    <t xml:space="preserve">  2023年规划编制经费</t>
  </si>
  <si>
    <t>42011223052T000000103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</si>
</sst>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#,##0.00_ "/>
  </numFmts>
  <fonts count="50">
    <font>
      <sz val="11"/>
      <color theme="1"/>
      <name val="宋体"/>
      <charset val="134"/>
      <scheme val="minor"/>
    </font>
    <font>
      <sz val="10"/>
      <name val="Arial"/>
      <charset val="0"/>
    </font>
    <font>
      <sz val="8"/>
      <name val="Tahoma"/>
      <charset val="134"/>
    </font>
    <font>
      <sz val="9"/>
      <name val="宋体"/>
      <charset val="134"/>
    </font>
    <font>
      <sz val="12"/>
      <color indexed="0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22"/>
      <color indexed="0"/>
      <name val="黑体"/>
      <charset val="134"/>
    </font>
    <font>
      <sz val="11"/>
      <color indexed="8"/>
      <name val="宋体"/>
      <charset val="134"/>
      <scheme val="minor"/>
    </font>
    <font>
      <b/>
      <sz val="12"/>
      <color indexed="18"/>
      <name val="宋体"/>
      <charset val="134"/>
    </font>
    <font>
      <b/>
      <sz val="10"/>
      <color indexed="18"/>
      <name val="宋体"/>
      <charset val="134"/>
    </font>
    <font>
      <sz val="12"/>
      <name val="宋体"/>
      <charset val="134"/>
    </font>
    <font>
      <sz val="11"/>
      <color indexed="8"/>
      <name val="宋体"/>
      <charset val="1"/>
      <scheme val="minor"/>
    </font>
    <font>
      <b/>
      <sz val="20"/>
      <color rgb="FF000000"/>
      <name val="SimSun"/>
      <charset val="134"/>
    </font>
    <font>
      <sz val="9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b/>
      <u/>
      <sz val="9"/>
      <color rgb="FF0000FF"/>
      <name val="SimSun"/>
      <charset val="134"/>
    </font>
    <font>
      <u/>
      <sz val="9"/>
      <color rgb="FF0000FF"/>
      <name val="SimSun"/>
      <charset val="134"/>
    </font>
    <font>
      <sz val="10"/>
      <color theme="1"/>
      <name val="宋体"/>
      <charset val="134"/>
      <scheme val="minor"/>
    </font>
    <font>
      <b/>
      <sz val="10"/>
      <color theme="1"/>
      <name val="仿宋_GB2312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20"/>
      <color rgb="FF000000"/>
      <name val="楷体"/>
      <charset val="134"/>
    </font>
    <font>
      <sz val="11"/>
      <color rgb="FF000000"/>
      <name val="楷体"/>
      <charset val="134"/>
    </font>
    <font>
      <sz val="11"/>
      <color theme="1"/>
      <name val="楷体"/>
      <charset val="134"/>
    </font>
    <font>
      <sz val="10"/>
      <color theme="1"/>
      <name val="楷体"/>
      <charset val="134"/>
    </font>
    <font>
      <sz val="10.5"/>
      <color theme="1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Wingdings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"/>
        <bgColor indexed="64"/>
      </patternFill>
    </fill>
    <fill>
      <patternFill patternType="solid">
        <fgColor rgb="FF5AB1FD"/>
        <bgColor rgb="FF5AB1FD"/>
      </patternFill>
    </fill>
    <fill>
      <patternFill patternType="solid">
        <fgColor rgb="FFF4F6FD"/>
        <bgColor rgb="FFF4F6FD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E8EAEC"/>
      </left>
      <right style="thin">
        <color rgb="FFE8EAEC"/>
      </right>
      <top style="thin">
        <color rgb="FFE8EAEC"/>
      </top>
      <bottom style="thin">
        <color rgb="FFE8EAEC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8" borderId="24" applyNumberFormat="0" applyFon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9" borderId="27" applyNumberFormat="0" applyAlignment="0" applyProtection="0">
      <alignment vertical="center"/>
    </xf>
    <xf numFmtId="0" fontId="39" fillId="10" borderId="28" applyNumberFormat="0" applyAlignment="0" applyProtection="0">
      <alignment vertical="center"/>
    </xf>
    <xf numFmtId="0" fontId="40" fillId="10" borderId="27" applyNumberFormat="0" applyAlignment="0" applyProtection="0">
      <alignment vertical="center"/>
    </xf>
    <xf numFmtId="0" fontId="41" fillId="11" borderId="29" applyNumberFormat="0" applyAlignment="0" applyProtection="0">
      <alignment vertical="center"/>
    </xf>
    <xf numFmtId="0" fontId="42" fillId="0" borderId="30" applyNumberFormat="0" applyFill="0" applyAlignment="0" applyProtection="0">
      <alignment vertical="center"/>
    </xf>
    <xf numFmtId="0" fontId="43" fillId="0" borderId="31" applyNumberFormat="0" applyFill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8" fillId="24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0" fontId="47" fillId="38" borderId="0" applyNumberFormat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1" fillId="2" borderId="0" xfId="0" applyFont="1" applyFill="1" applyBorder="1" applyAlignment="1"/>
    <xf numFmtId="0" fontId="1" fillId="0" borderId="0" xfId="0" applyFont="1" applyFill="1" applyBorder="1" applyAlignment="1"/>
    <xf numFmtId="0" fontId="2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distributed" vertical="center" wrapText="1"/>
    </xf>
    <xf numFmtId="0" fontId="5" fillId="0" borderId="3" xfId="0" applyFont="1" applyFill="1" applyBorder="1" applyAlignment="1">
      <alignment horizontal="distributed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distributed" vertical="center" wrapText="1"/>
    </xf>
    <xf numFmtId="0" fontId="5" fillId="3" borderId="3" xfId="0" applyFont="1" applyFill="1" applyBorder="1" applyAlignment="1">
      <alignment horizontal="center" vertical="center" shrinkToFit="1"/>
    </xf>
    <xf numFmtId="0" fontId="6" fillId="4" borderId="2" xfId="0" applyFont="1" applyFill="1" applyBorder="1" applyAlignment="1">
      <alignment horizontal="left" vertical="center" shrinkToFit="1"/>
    </xf>
    <xf numFmtId="0" fontId="5" fillId="0" borderId="3" xfId="0" applyFont="1" applyFill="1" applyBorder="1" applyAlignment="1">
      <alignment horizontal="left" vertical="center" shrinkToFit="1"/>
    </xf>
    <xf numFmtId="0" fontId="6" fillId="4" borderId="3" xfId="0" applyFont="1" applyFill="1" applyBorder="1" applyAlignment="1">
      <alignment horizontal="left" vertical="center" shrinkToFit="1"/>
    </xf>
    <xf numFmtId="0" fontId="7" fillId="4" borderId="3" xfId="0" applyFont="1" applyFill="1" applyBorder="1" applyAlignment="1">
      <alignment horizontal="left" vertical="center" shrinkToFit="1"/>
    </xf>
    <xf numFmtId="0" fontId="7" fillId="4" borderId="2" xfId="0" applyFont="1" applyFill="1" applyBorder="1" applyAlignment="1">
      <alignment horizontal="left" vertical="center" shrinkToFit="1"/>
    </xf>
    <xf numFmtId="0" fontId="8" fillId="4" borderId="3" xfId="0" applyFont="1" applyFill="1" applyBorder="1" applyAlignment="1">
      <alignment horizontal="left" vertical="center" shrinkToFit="1"/>
    </xf>
    <xf numFmtId="0" fontId="5" fillId="2" borderId="2" xfId="0" applyFont="1" applyFill="1" applyBorder="1" applyAlignment="1">
      <alignment horizontal="left" vertical="center" shrinkToFit="1"/>
    </xf>
    <xf numFmtId="0" fontId="5" fillId="2" borderId="3" xfId="0" applyFont="1" applyFill="1" applyBorder="1" applyAlignment="1">
      <alignment horizontal="left" vertical="center" shrinkToFit="1"/>
    </xf>
    <xf numFmtId="0" fontId="5" fillId="3" borderId="2" xfId="0" applyFont="1" applyFill="1" applyBorder="1" applyAlignment="1">
      <alignment horizontal="left" vertical="center" shrinkToFit="1"/>
    </xf>
    <xf numFmtId="0" fontId="5" fillId="3" borderId="3" xfId="0" applyFont="1" applyFill="1" applyBorder="1" applyAlignment="1">
      <alignment horizontal="left" vertical="center" shrinkToFit="1"/>
    </xf>
    <xf numFmtId="0" fontId="5" fillId="2" borderId="4" xfId="0" applyFont="1" applyFill="1" applyBorder="1" applyAlignment="1">
      <alignment horizontal="left" vertical="center" shrinkToFit="1"/>
    </xf>
    <xf numFmtId="0" fontId="5" fillId="2" borderId="5" xfId="0" applyFont="1" applyFill="1" applyBorder="1" applyAlignment="1">
      <alignment horizontal="left" vertical="center" shrinkToFit="1"/>
    </xf>
    <xf numFmtId="0" fontId="5" fillId="4" borderId="3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4" fontId="5" fillId="5" borderId="3" xfId="0" applyNumberFormat="1" applyFont="1" applyFill="1" applyBorder="1" applyAlignment="1">
      <alignment horizontal="right" vertical="center" shrinkToFit="1"/>
    </xf>
    <xf numFmtId="0" fontId="6" fillId="4" borderId="3" xfId="0" applyFont="1" applyFill="1" applyBorder="1" applyAlignment="1">
      <alignment horizontal="center" vertical="center" shrinkToFit="1"/>
    </xf>
    <xf numFmtId="4" fontId="8" fillId="4" borderId="3" xfId="0" applyNumberFormat="1" applyFont="1" applyFill="1" applyBorder="1" applyAlignment="1">
      <alignment horizontal="right" vertical="center" shrinkToFit="1"/>
    </xf>
    <xf numFmtId="4" fontId="6" fillId="4" borderId="3" xfId="0" applyNumberFormat="1" applyFont="1" applyFill="1" applyBorder="1" applyAlignment="1">
      <alignment horizontal="right" vertical="center" shrinkToFit="1"/>
    </xf>
    <xf numFmtId="0" fontId="5" fillId="2" borderId="3" xfId="0" applyFont="1" applyFill="1" applyBorder="1" applyAlignment="1">
      <alignment horizontal="center" vertical="center" shrinkToFit="1"/>
    </xf>
    <xf numFmtId="4" fontId="5" fillId="2" borderId="3" xfId="0" applyNumberFormat="1" applyFont="1" applyFill="1" applyBorder="1" applyAlignment="1">
      <alignment horizontal="right" vertical="center" shrinkToFit="1"/>
    </xf>
    <xf numFmtId="4" fontId="7" fillId="4" borderId="3" xfId="0" applyNumberFormat="1" applyFont="1" applyFill="1" applyBorder="1" applyAlignment="1">
      <alignment horizontal="right" vertical="center" shrinkToFit="1"/>
    </xf>
    <xf numFmtId="4" fontId="5" fillId="3" borderId="3" xfId="0" applyNumberFormat="1" applyFont="1" applyFill="1" applyBorder="1" applyAlignment="1">
      <alignment horizontal="right" vertical="center" shrinkToFit="1"/>
    </xf>
    <xf numFmtId="0" fontId="5" fillId="2" borderId="5" xfId="0" applyFont="1" applyFill="1" applyBorder="1" applyAlignment="1">
      <alignment horizontal="center" vertical="center" shrinkToFit="1"/>
    </xf>
    <xf numFmtId="4" fontId="5" fillId="2" borderId="5" xfId="0" applyNumberFormat="1" applyFont="1" applyFill="1" applyBorder="1" applyAlignment="1">
      <alignment horizontal="right" vertical="center" shrinkToFit="1"/>
    </xf>
    <xf numFmtId="0" fontId="9" fillId="3" borderId="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5" fillId="4" borderId="6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4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right" vertical="center" shrinkToFit="1"/>
    </xf>
    <xf numFmtId="4" fontId="6" fillId="4" borderId="6" xfId="0" applyNumberFormat="1" applyFont="1" applyFill="1" applyBorder="1" applyAlignment="1">
      <alignment horizontal="right" vertical="center" shrinkToFit="1"/>
    </xf>
    <xf numFmtId="4" fontId="5" fillId="2" borderId="6" xfId="0" applyNumberFormat="1" applyFont="1" applyFill="1" applyBorder="1" applyAlignment="1">
      <alignment horizontal="right" vertical="center" shrinkToFit="1"/>
    </xf>
    <xf numFmtId="4" fontId="5" fillId="3" borderId="6" xfId="0" applyNumberFormat="1" applyFont="1" applyFill="1" applyBorder="1" applyAlignment="1">
      <alignment horizontal="right" vertical="center" shrinkToFit="1"/>
    </xf>
    <xf numFmtId="4" fontId="5" fillId="2" borderId="7" xfId="0" applyNumberFormat="1" applyFont="1" applyFill="1" applyBorder="1" applyAlignment="1">
      <alignment horizontal="right" vertical="center" shrinkToFit="1"/>
    </xf>
    <xf numFmtId="0" fontId="10" fillId="0" borderId="0" xfId="0" applyFont="1" applyFill="1" applyAlignment="1">
      <alignment vertical="center" wrapText="1" shrinkToFi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right" vertical="center"/>
    </xf>
    <xf numFmtId="0" fontId="11" fillId="4" borderId="8" xfId="0" applyFont="1" applyFill="1" applyBorder="1" applyAlignment="1">
      <alignment horizontal="center" vertical="center" wrapText="1" shrinkToFit="1"/>
    </xf>
    <xf numFmtId="0" fontId="12" fillId="4" borderId="8" xfId="0" applyFont="1" applyFill="1" applyBorder="1" applyAlignment="1">
      <alignment horizontal="center" vertical="center" wrapText="1" shrinkToFit="1"/>
    </xf>
    <xf numFmtId="0" fontId="13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8" xfId="0" applyNumberFormat="1" applyFont="1" applyFill="1" applyBorder="1" applyAlignment="1">
      <alignment horizontal="right" vertical="center"/>
    </xf>
    <xf numFmtId="0" fontId="13" fillId="0" borderId="8" xfId="0" applyFont="1" applyFill="1" applyBorder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18" fillId="6" borderId="9" xfId="0" applyFont="1" applyFill="1" applyBorder="1" applyAlignment="1">
      <alignment horizontal="center" vertical="center" wrapText="1"/>
    </xf>
    <xf numFmtId="0" fontId="19" fillId="6" borderId="9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left" vertical="center" wrapText="1"/>
    </xf>
    <xf numFmtId="4" fontId="17" fillId="7" borderId="9" xfId="0" applyNumberFormat="1" applyFont="1" applyFill="1" applyBorder="1" applyAlignment="1">
      <alignment horizontal="right" vertical="center" wrapText="1"/>
    </xf>
    <xf numFmtId="0" fontId="17" fillId="0" borderId="9" xfId="0" applyFont="1" applyFill="1" applyBorder="1" applyAlignment="1">
      <alignment horizontal="left" vertical="center" wrapText="1"/>
    </xf>
    <xf numFmtId="4" fontId="17" fillId="0" borderId="9" xfId="0" applyNumberFormat="1" applyFont="1" applyFill="1" applyBorder="1" applyAlignment="1">
      <alignment horizontal="right" vertical="center" wrapText="1"/>
    </xf>
    <xf numFmtId="176" fontId="17" fillId="7" borderId="9" xfId="0" applyNumberFormat="1" applyFont="1" applyFill="1" applyBorder="1" applyAlignment="1">
      <alignment horizontal="left" vertical="center" wrapText="1"/>
    </xf>
    <xf numFmtId="0" fontId="20" fillId="7" borderId="9" xfId="0" applyFont="1" applyFill="1" applyBorder="1" applyAlignment="1">
      <alignment horizontal="left" vertical="center" wrapText="1"/>
    </xf>
    <xf numFmtId="176" fontId="17" fillId="0" borderId="9" xfId="0" applyNumberFormat="1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6" fillId="7" borderId="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177" fontId="0" fillId="0" borderId="8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vertical="center" wrapText="1"/>
    </xf>
    <xf numFmtId="0" fontId="21" fillId="0" borderId="13" xfId="0" applyFont="1" applyFill="1" applyBorder="1" applyAlignment="1">
      <alignment vertical="center"/>
    </xf>
    <xf numFmtId="0" fontId="21" fillId="0" borderId="13" xfId="0" applyFont="1" applyFill="1" applyBorder="1" applyAlignment="1">
      <alignment horizontal="center" vertical="center"/>
    </xf>
    <xf numFmtId="177" fontId="21" fillId="0" borderId="8" xfId="0" applyNumberFormat="1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177" fontId="21" fillId="0" borderId="14" xfId="0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center" vertical="center"/>
    </xf>
    <xf numFmtId="177" fontId="21" fillId="0" borderId="15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vertical="center"/>
    </xf>
    <xf numFmtId="0" fontId="22" fillId="0" borderId="8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177" fontId="23" fillId="0" borderId="8" xfId="0" applyNumberFormat="1" applyFont="1" applyFill="1" applyBorder="1" applyAlignment="1">
      <alignment horizontal="center" vertical="center" wrapText="1"/>
    </xf>
    <xf numFmtId="177" fontId="24" fillId="0" borderId="8" xfId="0" applyNumberFormat="1" applyFont="1" applyFill="1" applyBorder="1" applyAlignment="1">
      <alignment horizontal="center" vertical="center" wrapText="1"/>
    </xf>
    <xf numFmtId="10" fontId="24" fillId="0" borderId="8" xfId="3" applyNumberFormat="1" applyFont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177" fontId="21" fillId="0" borderId="0" xfId="0" applyNumberFormat="1" applyFont="1" applyFill="1" applyAlignment="1">
      <alignment vertical="center"/>
    </xf>
    <xf numFmtId="177" fontId="24" fillId="0" borderId="14" xfId="0" applyNumberFormat="1" applyFont="1" applyFill="1" applyBorder="1" applyAlignment="1">
      <alignment horizontal="center" vertical="center" wrapText="1"/>
    </xf>
    <xf numFmtId="177" fontId="23" fillId="0" borderId="14" xfId="0" applyNumberFormat="1" applyFont="1" applyFill="1" applyBorder="1" applyAlignment="1">
      <alignment horizontal="center" vertical="center" wrapText="1"/>
    </xf>
    <xf numFmtId="177" fontId="24" fillId="0" borderId="15" xfId="0" applyNumberFormat="1" applyFont="1" applyFill="1" applyBorder="1" applyAlignment="1">
      <alignment horizontal="center" vertical="center" wrapText="1"/>
    </xf>
    <xf numFmtId="177" fontId="23" fillId="0" borderId="15" xfId="0" applyNumberFormat="1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vertical="center" wrapText="1"/>
    </xf>
    <xf numFmtId="0" fontId="21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left" vertical="center"/>
    </xf>
    <xf numFmtId="0" fontId="21" fillId="0" borderId="15" xfId="0" applyFont="1" applyFill="1" applyBorder="1" applyAlignment="1">
      <alignment horizontal="left" vertical="center"/>
    </xf>
    <xf numFmtId="177" fontId="21" fillId="0" borderId="0" xfId="0" applyNumberFormat="1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>
      <alignment vertical="center"/>
    </xf>
    <xf numFmtId="0" fontId="27" fillId="0" borderId="0" xfId="0" applyFont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10" fontId="27" fillId="0" borderId="8" xfId="0" applyNumberFormat="1" applyFont="1" applyBorder="1" applyAlignment="1">
      <alignment horizontal="center" vertical="center" wrapText="1"/>
    </xf>
    <xf numFmtId="177" fontId="27" fillId="0" borderId="8" xfId="0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9" fontId="27" fillId="0" borderId="8" xfId="0" applyNumberFormat="1" applyFont="1" applyBorder="1" applyAlignment="1">
      <alignment horizontal="center" vertical="center" wrapText="1"/>
    </xf>
    <xf numFmtId="177" fontId="27" fillId="0" borderId="8" xfId="0" applyNumberFormat="1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16" xfId="0" applyFont="1" applyBorder="1" applyAlignment="1">
      <alignment vertical="center" wrapText="1"/>
    </xf>
    <xf numFmtId="0" fontId="27" fillId="0" borderId="22" xfId="0" applyFont="1" applyBorder="1" applyAlignment="1">
      <alignment vertical="center" wrapText="1"/>
    </xf>
    <xf numFmtId="0" fontId="27" fillId="0" borderId="18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20" xfId="0" applyFont="1" applyBorder="1" applyAlignment="1">
      <alignment vertical="center" wrapText="1"/>
    </xf>
    <xf numFmtId="0" fontId="27" fillId="0" borderId="23" xfId="0" applyFont="1" applyBorder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justify" vertical="center"/>
    </xf>
    <xf numFmtId="0" fontId="27" fillId="0" borderId="17" xfId="0" applyFont="1" applyBorder="1" applyAlignment="1">
      <alignment vertical="center" wrapText="1"/>
    </xf>
    <xf numFmtId="0" fontId="27" fillId="0" borderId="19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4"/>
  <sheetViews>
    <sheetView tabSelected="1" view="pageBreakPreview" zoomScaleNormal="100" workbookViewId="0">
      <selection activeCell="G2" sqref="G2:H2"/>
    </sheetView>
  </sheetViews>
  <sheetFormatPr defaultColWidth="9" defaultRowHeight="13.5"/>
  <cols>
    <col min="3" max="3" width="10" customWidth="1"/>
    <col min="4" max="4" width="9.88333333333333" customWidth="1"/>
    <col min="5" max="5" width="8.38333333333333" customWidth="1"/>
    <col min="6" max="6" width="7.13333333333333" customWidth="1"/>
    <col min="7" max="8" width="12.1333333333333" customWidth="1"/>
  </cols>
  <sheetData>
    <row r="1" ht="25.5" spans="1:9">
      <c r="A1" s="127" t="s">
        <v>0</v>
      </c>
      <c r="B1" s="127"/>
      <c r="C1" s="127"/>
      <c r="D1" s="127"/>
      <c r="E1" s="127"/>
      <c r="F1" s="127"/>
      <c r="G1" s="127"/>
      <c r="H1" s="127"/>
      <c r="I1" s="127"/>
    </row>
    <row r="2" ht="24" customHeight="1" spans="1:9">
      <c r="A2" s="128" t="s">
        <v>1</v>
      </c>
      <c r="B2" s="129"/>
      <c r="C2" s="129"/>
      <c r="D2" s="129"/>
      <c r="E2" s="129"/>
      <c r="F2" s="129"/>
      <c r="G2" s="130" t="s">
        <v>2</v>
      </c>
      <c r="H2" s="129"/>
      <c r="I2" s="129"/>
    </row>
    <row r="3" ht="27" customHeight="1" spans="1:9">
      <c r="A3" s="131" t="s">
        <v>3</v>
      </c>
      <c r="B3" s="131"/>
      <c r="C3" s="131" t="s">
        <v>4</v>
      </c>
      <c r="D3" s="131"/>
      <c r="E3" s="131"/>
      <c r="F3" s="131"/>
      <c r="G3" s="131"/>
      <c r="H3" s="131"/>
      <c r="I3" s="131"/>
    </row>
    <row r="4" ht="33" customHeight="1" spans="1:9">
      <c r="A4" s="131" t="s">
        <v>5</v>
      </c>
      <c r="B4" s="131"/>
      <c r="C4" s="132" t="s">
        <v>6</v>
      </c>
      <c r="D4" s="132"/>
      <c r="E4" s="132"/>
      <c r="F4" s="131" t="s">
        <v>7</v>
      </c>
      <c r="G4" s="131"/>
      <c r="H4" s="131" t="s">
        <v>8</v>
      </c>
      <c r="I4" s="131"/>
    </row>
    <row r="5" ht="24" customHeight="1" spans="1:9">
      <c r="A5" s="131" t="s">
        <v>9</v>
      </c>
      <c r="B5" s="131"/>
      <c r="C5" s="132" t="s">
        <v>10</v>
      </c>
      <c r="D5" s="132"/>
      <c r="E5" s="132"/>
      <c r="F5" s="132"/>
      <c r="G5" s="132"/>
      <c r="H5" s="132"/>
      <c r="I5" s="132"/>
    </row>
    <row r="6" ht="24" customHeight="1" spans="1:9">
      <c r="A6" s="131" t="s">
        <v>11</v>
      </c>
      <c r="B6" s="131"/>
      <c r="C6" s="132" t="s">
        <v>12</v>
      </c>
      <c r="D6" s="132"/>
      <c r="E6" s="132"/>
      <c r="F6" s="132"/>
      <c r="G6" s="132"/>
      <c r="H6" s="132"/>
      <c r="I6" s="132"/>
    </row>
    <row r="7" ht="24" customHeight="1" spans="1:9">
      <c r="A7" s="131" t="s">
        <v>13</v>
      </c>
      <c r="B7" s="131"/>
      <c r="C7" s="132" t="s">
        <v>14</v>
      </c>
      <c r="D7" s="132"/>
      <c r="E7" s="132"/>
      <c r="F7" s="132"/>
      <c r="G7" s="132"/>
      <c r="H7" s="132"/>
      <c r="I7" s="132"/>
    </row>
    <row r="8" ht="15" customHeight="1" spans="1:9">
      <c r="A8" s="131" t="s">
        <v>15</v>
      </c>
      <c r="B8" s="131"/>
      <c r="C8" s="131"/>
      <c r="D8" s="131" t="s">
        <v>16</v>
      </c>
      <c r="E8" s="131" t="s">
        <v>17</v>
      </c>
      <c r="F8" s="131"/>
      <c r="G8" s="131" t="s">
        <v>18</v>
      </c>
      <c r="H8" s="131" t="s">
        <v>19</v>
      </c>
      <c r="I8" s="131"/>
    </row>
    <row r="9" ht="15" customHeight="1" spans="1:9">
      <c r="A9" s="131"/>
      <c r="B9" s="131"/>
      <c r="C9" s="131"/>
      <c r="D9" s="131"/>
      <c r="E9" s="131"/>
      <c r="F9" s="131"/>
      <c r="G9" s="131"/>
      <c r="H9" s="131"/>
      <c r="I9" s="131"/>
    </row>
    <row r="10" ht="32" customHeight="1" spans="1:9">
      <c r="A10" s="131"/>
      <c r="B10" s="131"/>
      <c r="C10" s="131" t="s">
        <v>20</v>
      </c>
      <c r="D10" s="133">
        <v>1010</v>
      </c>
      <c r="E10" s="134">
        <v>456.87</v>
      </c>
      <c r="F10" s="134"/>
      <c r="G10" s="135">
        <f>E10/D10</f>
        <v>0.452346534653465</v>
      </c>
      <c r="H10" s="136">
        <f>20*G10</f>
        <v>9.04693069306931</v>
      </c>
      <c r="I10" s="136"/>
    </row>
    <row r="11" ht="27.75" customHeight="1" spans="1:9">
      <c r="A11" s="131" t="s">
        <v>21</v>
      </c>
      <c r="B11" s="131" t="s">
        <v>22</v>
      </c>
      <c r="C11" s="131" t="s">
        <v>23</v>
      </c>
      <c r="D11" s="131" t="s">
        <v>24</v>
      </c>
      <c r="E11" s="131"/>
      <c r="F11" s="131"/>
      <c r="G11" s="131" t="s">
        <v>25</v>
      </c>
      <c r="H11" s="131" t="s">
        <v>26</v>
      </c>
      <c r="I11" s="131" t="s">
        <v>27</v>
      </c>
    </row>
    <row r="12" ht="45" customHeight="1" spans="1:9">
      <c r="A12" s="131"/>
      <c r="B12" s="131" t="s">
        <v>28</v>
      </c>
      <c r="C12" s="131" t="s">
        <v>29</v>
      </c>
      <c r="D12" s="131" t="s">
        <v>30</v>
      </c>
      <c r="E12" s="131"/>
      <c r="F12" s="131"/>
      <c r="G12" s="131" t="s">
        <v>31</v>
      </c>
      <c r="H12" s="131" t="s">
        <v>31</v>
      </c>
      <c r="I12" s="131">
        <v>5</v>
      </c>
    </row>
    <row r="13" ht="45" customHeight="1" spans="1:9">
      <c r="A13" s="131"/>
      <c r="B13" s="131"/>
      <c r="C13" s="131"/>
      <c r="D13" s="137" t="s">
        <v>32</v>
      </c>
      <c r="E13" s="138"/>
      <c r="F13" s="139"/>
      <c r="G13" s="131" t="s">
        <v>33</v>
      </c>
      <c r="H13" s="131" t="s">
        <v>33</v>
      </c>
      <c r="I13" s="131">
        <v>10</v>
      </c>
    </row>
    <row r="14" ht="44" customHeight="1" spans="1:9">
      <c r="A14" s="131"/>
      <c r="B14" s="131"/>
      <c r="C14" s="131"/>
      <c r="D14" s="131" t="s">
        <v>34</v>
      </c>
      <c r="E14" s="131"/>
      <c r="F14" s="131"/>
      <c r="G14" s="131" t="s">
        <v>35</v>
      </c>
      <c r="H14" s="131" t="s">
        <v>35</v>
      </c>
      <c r="I14" s="131">
        <v>5</v>
      </c>
    </row>
    <row r="15" ht="30" customHeight="1" spans="1:9">
      <c r="A15" s="131"/>
      <c r="B15" s="131"/>
      <c r="C15" s="131" t="s">
        <v>36</v>
      </c>
      <c r="D15" s="131" t="s">
        <v>37</v>
      </c>
      <c r="E15" s="131"/>
      <c r="F15" s="131"/>
      <c r="G15" s="131" t="s">
        <v>38</v>
      </c>
      <c r="H15" s="131" t="s">
        <v>38</v>
      </c>
      <c r="I15" s="131">
        <v>5</v>
      </c>
    </row>
    <row r="16" ht="30" customHeight="1" spans="1:9">
      <c r="A16" s="131"/>
      <c r="B16" s="131"/>
      <c r="C16" s="131"/>
      <c r="D16" s="131" t="s">
        <v>39</v>
      </c>
      <c r="E16" s="131"/>
      <c r="F16" s="131"/>
      <c r="G16" s="140">
        <v>1</v>
      </c>
      <c r="H16" s="140">
        <v>1</v>
      </c>
      <c r="I16" s="131">
        <v>5</v>
      </c>
    </row>
    <row r="17" ht="30" customHeight="1" spans="1:9">
      <c r="A17" s="131"/>
      <c r="B17" s="131"/>
      <c r="C17" s="131"/>
      <c r="D17" s="131" t="s">
        <v>40</v>
      </c>
      <c r="E17" s="131"/>
      <c r="F17" s="131"/>
      <c r="G17" s="131" t="s">
        <v>41</v>
      </c>
      <c r="H17" s="131" t="s">
        <v>41</v>
      </c>
      <c r="I17" s="131">
        <v>10</v>
      </c>
    </row>
    <row r="18" ht="20" customHeight="1" spans="1:9">
      <c r="A18" s="131"/>
      <c r="B18" s="131" t="s">
        <v>42</v>
      </c>
      <c r="C18" s="131" t="s">
        <v>43</v>
      </c>
      <c r="D18" s="131" t="s">
        <v>44</v>
      </c>
      <c r="E18" s="131"/>
      <c r="F18" s="131"/>
      <c r="G18" s="131" t="s">
        <v>45</v>
      </c>
      <c r="H18" s="131" t="s">
        <v>45</v>
      </c>
      <c r="I18" s="131">
        <v>30</v>
      </c>
    </row>
    <row r="19" ht="20" customHeight="1" spans="1:9">
      <c r="A19" s="131"/>
      <c r="B19" s="131"/>
      <c r="C19" s="131"/>
      <c r="D19" s="131"/>
      <c r="E19" s="131"/>
      <c r="F19" s="131"/>
      <c r="G19" s="131"/>
      <c r="H19" s="131"/>
      <c r="I19" s="131"/>
    </row>
    <row r="20" ht="27" customHeight="1" spans="1:9">
      <c r="A20" s="131"/>
      <c r="B20" s="131" t="s">
        <v>46</v>
      </c>
      <c r="C20" s="131" t="s">
        <v>47</v>
      </c>
      <c r="D20" s="131" t="s">
        <v>48</v>
      </c>
      <c r="E20" s="131"/>
      <c r="F20" s="131"/>
      <c r="G20" s="131" t="s">
        <v>49</v>
      </c>
      <c r="H20" s="131" t="s">
        <v>49</v>
      </c>
      <c r="I20" s="131">
        <v>10</v>
      </c>
    </row>
    <row r="21" spans="1:9">
      <c r="A21" s="131"/>
      <c r="B21" s="131"/>
      <c r="C21" s="131"/>
      <c r="D21" s="131"/>
      <c r="E21" s="131"/>
      <c r="F21" s="131"/>
      <c r="G21" s="131"/>
      <c r="H21" s="131"/>
      <c r="I21" s="131"/>
    </row>
    <row r="22" spans="1:9">
      <c r="A22" s="131"/>
      <c r="B22" s="131"/>
      <c r="C22" s="131"/>
      <c r="D22" s="131"/>
      <c r="E22" s="131"/>
      <c r="F22" s="131"/>
      <c r="G22" s="131"/>
      <c r="H22" s="131"/>
      <c r="I22" s="131"/>
    </row>
    <row r="23" ht="34" customHeight="1" spans="1:9">
      <c r="A23" s="131" t="s">
        <v>50</v>
      </c>
      <c r="B23" s="141">
        <f>H10+I12+I14+I15+I16+I17+I18+I20+I13</f>
        <v>89.0469306930693</v>
      </c>
      <c r="C23" s="141"/>
      <c r="D23" s="141"/>
      <c r="E23" s="141"/>
      <c r="F23" s="141"/>
      <c r="G23" s="141"/>
      <c r="H23" s="141"/>
      <c r="I23" s="141"/>
    </row>
    <row r="24" ht="40" customHeight="1" spans="1:9">
      <c r="A24" s="142" t="s">
        <v>51</v>
      </c>
      <c r="B24" s="143"/>
      <c r="C24" s="132" t="s">
        <v>52</v>
      </c>
      <c r="D24" s="132"/>
      <c r="E24" s="132"/>
      <c r="F24" s="132"/>
      <c r="G24" s="132"/>
      <c r="H24" s="132"/>
      <c r="I24" s="132"/>
    </row>
    <row r="25" ht="40" customHeight="1" spans="1:9">
      <c r="A25" s="144"/>
      <c r="B25" s="145"/>
      <c r="C25" s="132"/>
      <c r="D25" s="132"/>
      <c r="E25" s="132"/>
      <c r="F25" s="132"/>
      <c r="G25" s="132"/>
      <c r="H25" s="132"/>
      <c r="I25" s="132"/>
    </row>
    <row r="26" ht="40" customHeight="1" spans="1:9">
      <c r="A26" s="146"/>
      <c r="B26" s="147"/>
      <c r="C26" s="132"/>
      <c r="D26" s="132"/>
      <c r="E26" s="132"/>
      <c r="F26" s="132"/>
      <c r="G26" s="132"/>
      <c r="H26" s="132"/>
      <c r="I26" s="132"/>
    </row>
    <row r="27" ht="59" customHeight="1" spans="1:9">
      <c r="A27" s="142" t="s">
        <v>53</v>
      </c>
      <c r="B27" s="143"/>
      <c r="C27" s="132" t="s">
        <v>54</v>
      </c>
      <c r="D27" s="132"/>
      <c r="E27" s="132"/>
      <c r="F27" s="132"/>
      <c r="G27" s="132"/>
      <c r="H27" s="132"/>
      <c r="I27" s="132"/>
    </row>
    <row r="28" ht="59" customHeight="1" spans="1:9">
      <c r="A28" s="146"/>
      <c r="B28" s="147"/>
      <c r="C28" s="132"/>
      <c r="D28" s="132"/>
      <c r="E28" s="132"/>
      <c r="F28" s="132"/>
      <c r="G28" s="132"/>
      <c r="H28" s="132"/>
      <c r="I28" s="132"/>
    </row>
    <row r="29" customHeight="1" spans="1:9">
      <c r="A29" s="142" t="s">
        <v>55</v>
      </c>
      <c r="B29" s="143"/>
      <c r="C29" s="148" t="s">
        <v>56</v>
      </c>
      <c r="D29" s="149"/>
      <c r="E29" s="149"/>
      <c r="F29" s="149"/>
      <c r="G29" s="149"/>
      <c r="H29" s="149"/>
      <c r="I29" s="157"/>
    </row>
    <row r="30" customHeight="1" spans="1:9">
      <c r="A30" s="144"/>
      <c r="B30" s="145"/>
      <c r="C30" s="150"/>
      <c r="D30" s="151"/>
      <c r="E30" s="151"/>
      <c r="F30" s="151"/>
      <c r="G30" s="151"/>
      <c r="H30" s="151"/>
      <c r="I30" s="158"/>
    </row>
    <row r="31" customHeight="1" spans="1:9">
      <c r="A31" s="144"/>
      <c r="B31" s="145"/>
      <c r="C31" s="150"/>
      <c r="D31" s="151"/>
      <c r="E31" s="151"/>
      <c r="F31" s="151"/>
      <c r="G31" s="151"/>
      <c r="H31" s="151"/>
      <c r="I31" s="158"/>
    </row>
    <row r="32" customHeight="1" spans="1:9">
      <c r="A32" s="144"/>
      <c r="B32" s="145"/>
      <c r="C32" s="150"/>
      <c r="D32" s="151"/>
      <c r="E32" s="151"/>
      <c r="F32" s="151"/>
      <c r="G32" s="151"/>
      <c r="H32" s="151"/>
      <c r="I32" s="158"/>
    </row>
    <row r="33" customHeight="1" spans="1:9">
      <c r="A33" s="144"/>
      <c r="B33" s="145"/>
      <c r="C33" s="150"/>
      <c r="D33" s="151"/>
      <c r="E33" s="151"/>
      <c r="F33" s="151"/>
      <c r="G33" s="151"/>
      <c r="H33" s="151"/>
      <c r="I33" s="158"/>
    </row>
    <row r="34" customHeight="1" spans="1:9">
      <c r="A34" s="144"/>
      <c r="B34" s="145"/>
      <c r="C34" s="150"/>
      <c r="D34" s="151"/>
      <c r="E34" s="151"/>
      <c r="F34" s="151"/>
      <c r="G34" s="151"/>
      <c r="H34" s="151"/>
      <c r="I34" s="158"/>
    </row>
    <row r="35" customHeight="1" spans="1:9">
      <c r="A35" s="144"/>
      <c r="B35" s="145"/>
      <c r="C35" s="150"/>
      <c r="D35" s="151"/>
      <c r="E35" s="151"/>
      <c r="F35" s="151"/>
      <c r="G35" s="151"/>
      <c r="H35" s="151"/>
      <c r="I35" s="158"/>
    </row>
    <row r="36" customHeight="1" spans="1:9">
      <c r="A36" s="144"/>
      <c r="B36" s="145"/>
      <c r="C36" s="150"/>
      <c r="D36" s="151"/>
      <c r="E36" s="151"/>
      <c r="F36" s="151"/>
      <c r="G36" s="151"/>
      <c r="H36" s="151"/>
      <c r="I36" s="158"/>
    </row>
    <row r="37" customHeight="1" spans="1:9">
      <c r="A37" s="144"/>
      <c r="B37" s="145"/>
      <c r="C37" s="150"/>
      <c r="D37" s="151"/>
      <c r="E37" s="151"/>
      <c r="F37" s="151"/>
      <c r="G37" s="151"/>
      <c r="H37" s="151"/>
      <c r="I37" s="158"/>
    </row>
    <row r="38" customHeight="1" spans="1:9">
      <c r="A38" s="144"/>
      <c r="B38" s="145"/>
      <c r="C38" s="150"/>
      <c r="D38" s="151"/>
      <c r="E38" s="151"/>
      <c r="F38" s="151"/>
      <c r="G38" s="151"/>
      <c r="H38" s="151"/>
      <c r="I38" s="158"/>
    </row>
    <row r="39" ht="15" customHeight="1" spans="1:9">
      <c r="A39" s="146"/>
      <c r="B39" s="147"/>
      <c r="C39" s="152"/>
      <c r="D39" s="153"/>
      <c r="E39" s="153"/>
      <c r="F39" s="153"/>
      <c r="G39" s="153"/>
      <c r="H39" s="153"/>
      <c r="I39" s="159"/>
    </row>
    <row r="40" ht="28" customHeight="1" spans="1:9">
      <c r="A40" s="154" t="s">
        <v>57</v>
      </c>
      <c r="B40" s="155"/>
      <c r="C40" s="155"/>
      <c r="D40" s="155"/>
      <c r="E40" s="155"/>
      <c r="F40" s="155"/>
      <c r="G40" s="155"/>
      <c r="H40" s="155"/>
      <c r="I40" s="155"/>
    </row>
    <row r="41" ht="33" customHeight="1" spans="1:9">
      <c r="A41" s="155"/>
      <c r="B41" s="155"/>
      <c r="C41" s="155"/>
      <c r="D41" s="155"/>
      <c r="E41" s="155"/>
      <c r="F41" s="155"/>
      <c r="G41" s="155"/>
      <c r="H41" s="155"/>
      <c r="I41" s="155"/>
    </row>
    <row r="42" ht="33" customHeight="1" spans="1:9">
      <c r="A42" s="155"/>
      <c r="B42" s="155"/>
      <c r="C42" s="155"/>
      <c r="D42" s="155"/>
      <c r="E42" s="155"/>
      <c r="F42" s="155"/>
      <c r="G42" s="155"/>
      <c r="H42" s="155"/>
      <c r="I42" s="155"/>
    </row>
    <row r="43" ht="39" customHeight="1" spans="1:9">
      <c r="A43" s="155"/>
      <c r="B43" s="155"/>
      <c r="C43" s="155"/>
      <c r="D43" s="155"/>
      <c r="E43" s="155"/>
      <c r="F43" s="155"/>
      <c r="G43" s="155"/>
      <c r="H43" s="155"/>
      <c r="I43" s="155"/>
    </row>
    <row r="44" spans="1:9">
      <c r="A44" s="156" t="s">
        <v>58</v>
      </c>
      <c r="B44" s="129"/>
      <c r="C44" s="129"/>
      <c r="D44" s="129"/>
      <c r="E44" s="129"/>
      <c r="F44" s="129"/>
      <c r="G44" s="129"/>
      <c r="H44" s="129"/>
      <c r="I44" s="129"/>
    </row>
  </sheetData>
  <mergeCells count="53">
    <mergeCell ref="A1:I1"/>
    <mergeCell ref="G2:H2"/>
    <mergeCell ref="A3:B3"/>
    <mergeCell ref="C3:I3"/>
    <mergeCell ref="A4:B4"/>
    <mergeCell ref="C4:E4"/>
    <mergeCell ref="F4:G4"/>
    <mergeCell ref="H4:I4"/>
    <mergeCell ref="A5:B5"/>
    <mergeCell ref="C5:I5"/>
    <mergeCell ref="A6:B6"/>
    <mergeCell ref="C6:I6"/>
    <mergeCell ref="A7:B7"/>
    <mergeCell ref="C7:I7"/>
    <mergeCell ref="E10:F10"/>
    <mergeCell ref="H10:I10"/>
    <mergeCell ref="D11:F11"/>
    <mergeCell ref="D12:F12"/>
    <mergeCell ref="D13:F13"/>
    <mergeCell ref="D14:F14"/>
    <mergeCell ref="D15:F15"/>
    <mergeCell ref="D16:F16"/>
    <mergeCell ref="D17:F17"/>
    <mergeCell ref="B23:I23"/>
    <mergeCell ref="A11:A22"/>
    <mergeCell ref="B12:B17"/>
    <mergeCell ref="B18:B19"/>
    <mergeCell ref="B20:B22"/>
    <mergeCell ref="C8:C9"/>
    <mergeCell ref="C12:C14"/>
    <mergeCell ref="C15:C17"/>
    <mergeCell ref="C18:C19"/>
    <mergeCell ref="C20:C22"/>
    <mergeCell ref="D8:D9"/>
    <mergeCell ref="G8:G9"/>
    <mergeCell ref="G18:G19"/>
    <mergeCell ref="G20:G22"/>
    <mergeCell ref="H18:H19"/>
    <mergeCell ref="H20:H22"/>
    <mergeCell ref="I18:I19"/>
    <mergeCell ref="I20:I22"/>
    <mergeCell ref="E8:F9"/>
    <mergeCell ref="A8:B10"/>
    <mergeCell ref="H8:I9"/>
    <mergeCell ref="D18:F19"/>
    <mergeCell ref="D20:F22"/>
    <mergeCell ref="C24:I26"/>
    <mergeCell ref="C27:I28"/>
    <mergeCell ref="A24:B26"/>
    <mergeCell ref="A27:B28"/>
    <mergeCell ref="A29:B39"/>
    <mergeCell ref="C29:I39"/>
    <mergeCell ref="A40:I43"/>
  </mergeCells>
  <pageMargins left="0.75" right="0.75" top="1" bottom="1" header="0.5" footer="0.5"/>
  <pageSetup paperSize="9" fitToHeight="0" orientation="portrait"/>
  <headerFooter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selection activeCell="G7" sqref="G7"/>
    </sheetView>
  </sheetViews>
  <sheetFormatPr defaultColWidth="9" defaultRowHeight="12"/>
  <cols>
    <col min="1" max="1" width="16.3833333333333" style="90" customWidth="1"/>
    <col min="2" max="2" width="11.4416666666667" style="91" customWidth="1"/>
    <col min="3" max="3" width="22.1333333333333" style="91" customWidth="1"/>
    <col min="4" max="4" width="8.63333333333333" style="90" customWidth="1"/>
    <col min="5" max="5" width="26.1083333333333" style="91" customWidth="1"/>
    <col min="6" max="6" width="12.25" style="91" customWidth="1"/>
    <col min="7" max="7" width="12.6333333333333" style="91" customWidth="1"/>
    <col min="8" max="8" width="10.6333333333333" style="91" customWidth="1"/>
    <col min="9" max="9" width="14.3833333333333" style="92" customWidth="1"/>
    <col min="10" max="10" width="26.6333333333333" style="91" customWidth="1"/>
    <col min="11" max="11" width="16.3333333333333" style="91" customWidth="1"/>
    <col min="12" max="12" width="11.775" style="91"/>
    <col min="13" max="16384" width="9" style="91"/>
  </cols>
  <sheetData>
    <row r="1" s="89" customFormat="1" ht="36" spans="1:10">
      <c r="A1" s="93" t="s">
        <v>59</v>
      </c>
      <c r="B1" s="93" t="s">
        <v>60</v>
      </c>
      <c r="C1" s="93" t="s">
        <v>61</v>
      </c>
      <c r="D1" s="93" t="s">
        <v>62</v>
      </c>
      <c r="E1" s="93" t="s">
        <v>63</v>
      </c>
      <c r="F1" s="93" t="s">
        <v>64</v>
      </c>
      <c r="G1" s="93" t="s">
        <v>65</v>
      </c>
      <c r="H1" s="93" t="s">
        <v>66</v>
      </c>
      <c r="I1" s="93" t="s">
        <v>67</v>
      </c>
      <c r="J1" s="93" t="s">
        <v>68</v>
      </c>
    </row>
    <row r="2" ht="58" customHeight="1" spans="1:11">
      <c r="A2" s="93" t="s">
        <v>69</v>
      </c>
      <c r="B2" s="94">
        <v>195</v>
      </c>
      <c r="C2" s="95" t="s">
        <v>70</v>
      </c>
      <c r="D2" s="96"/>
      <c r="E2" s="97" t="s">
        <v>71</v>
      </c>
      <c r="F2" s="96"/>
      <c r="G2" s="94">
        <v>195</v>
      </c>
      <c r="H2" s="98">
        <v>81.066948</v>
      </c>
      <c r="I2" s="96"/>
      <c r="J2" s="122" t="s">
        <v>72</v>
      </c>
      <c r="K2" s="114">
        <f>(404+597)*1452.8+3479.22*134.43</f>
        <v>1921964.3446</v>
      </c>
    </row>
    <row r="3" ht="19" customHeight="1" spans="1:10">
      <c r="A3" s="93" t="s">
        <v>73</v>
      </c>
      <c r="B3" s="94">
        <v>95</v>
      </c>
      <c r="C3" s="99" t="s">
        <v>74</v>
      </c>
      <c r="D3" s="100"/>
      <c r="E3" s="99" t="s">
        <v>75</v>
      </c>
      <c r="F3" s="100">
        <v>199</v>
      </c>
      <c r="G3" s="100">
        <v>199</v>
      </c>
      <c r="H3" s="101">
        <v>39.8</v>
      </c>
      <c r="I3" s="99"/>
      <c r="J3" s="107"/>
    </row>
    <row r="4" spans="1:10">
      <c r="A4" s="93" t="s">
        <v>76</v>
      </c>
      <c r="B4" s="100">
        <v>200</v>
      </c>
      <c r="C4" s="102"/>
      <c r="D4" s="103"/>
      <c r="E4" s="102"/>
      <c r="F4" s="104"/>
      <c r="G4" s="104"/>
      <c r="H4" s="105"/>
      <c r="I4" s="102"/>
      <c r="J4" s="107"/>
    </row>
    <row r="5" spans="1:10">
      <c r="A5" s="93" t="s">
        <v>77</v>
      </c>
      <c r="B5" s="104"/>
      <c r="C5" s="99" t="s">
        <v>78</v>
      </c>
      <c r="D5" s="100"/>
      <c r="E5" s="100" t="s">
        <v>71</v>
      </c>
      <c r="F5" s="100">
        <v>600</v>
      </c>
      <c r="G5" s="100">
        <v>480</v>
      </c>
      <c r="H5" s="101">
        <f>96+240</f>
        <v>336</v>
      </c>
      <c r="I5" s="123"/>
      <c r="J5" s="124" t="s">
        <v>79</v>
      </c>
    </row>
    <row r="6" ht="24" spans="1:11">
      <c r="A6" s="93" t="s">
        <v>80</v>
      </c>
      <c r="B6" s="94">
        <v>400</v>
      </c>
      <c r="C6" s="106"/>
      <c r="D6" s="97"/>
      <c r="E6" s="97"/>
      <c r="F6" s="97"/>
      <c r="G6" s="104"/>
      <c r="H6" s="105"/>
      <c r="I6" s="96"/>
      <c r="J6" s="125"/>
      <c r="K6" s="126"/>
    </row>
    <row r="7" ht="21" customHeight="1" spans="1:10">
      <c r="A7" s="93" t="s">
        <v>81</v>
      </c>
      <c r="B7" s="94">
        <v>120</v>
      </c>
      <c r="C7" s="102"/>
      <c r="D7" s="104"/>
      <c r="E7" s="104"/>
      <c r="F7" s="104"/>
      <c r="G7" s="94">
        <v>120</v>
      </c>
      <c r="H7" s="98">
        <v>0</v>
      </c>
      <c r="I7" s="103"/>
      <c r="J7" s="107" t="s">
        <v>82</v>
      </c>
    </row>
    <row r="8" ht="27" customHeight="1" spans="1:10">
      <c r="A8" s="94" t="s">
        <v>83</v>
      </c>
      <c r="B8" s="94">
        <f>SUM(B2:B7)</f>
        <v>1010</v>
      </c>
      <c r="C8" s="107"/>
      <c r="D8" s="94"/>
      <c r="E8" s="107"/>
      <c r="F8" s="94">
        <f>SUM(F2:F7)</f>
        <v>799</v>
      </c>
      <c r="G8" s="94">
        <f>SUM(G2:G7)</f>
        <v>994</v>
      </c>
      <c r="H8" s="98">
        <f>SUM(H2:H7)</f>
        <v>456.866948</v>
      </c>
      <c r="I8" s="122"/>
      <c r="J8" s="107"/>
    </row>
    <row r="10" ht="24" spans="1:5">
      <c r="A10" s="108" t="s">
        <v>3</v>
      </c>
      <c r="B10" s="108" t="s">
        <v>84</v>
      </c>
      <c r="C10" s="108" t="s">
        <v>85</v>
      </c>
      <c r="D10" s="108" t="s">
        <v>86</v>
      </c>
      <c r="E10" s="108" t="s">
        <v>68</v>
      </c>
    </row>
    <row r="11" spans="1:7">
      <c r="A11" s="109" t="s">
        <v>69</v>
      </c>
      <c r="B11" s="110">
        <v>195</v>
      </c>
      <c r="C11" s="111">
        <v>81.066948</v>
      </c>
      <c r="D11" s="112">
        <f>C11/B11</f>
        <v>0.415727938461538</v>
      </c>
      <c r="E11" s="113"/>
      <c r="G11" s="114"/>
    </row>
    <row r="12" spans="1:5">
      <c r="A12" s="109" t="s">
        <v>73</v>
      </c>
      <c r="B12" s="110">
        <v>95</v>
      </c>
      <c r="C12" s="115">
        <v>39.8</v>
      </c>
      <c r="D12" s="112">
        <f>(C12+C14)/(B12+B13+B15+B16)</f>
        <v>0.461104294478528</v>
      </c>
      <c r="E12" s="100" t="s">
        <v>87</v>
      </c>
    </row>
    <row r="13" spans="1:5">
      <c r="A13" s="109" t="s">
        <v>76</v>
      </c>
      <c r="B13" s="116">
        <v>200</v>
      </c>
      <c r="C13" s="117"/>
      <c r="D13" s="112"/>
      <c r="E13" s="104"/>
    </row>
    <row r="14" spans="1:5">
      <c r="A14" s="109" t="s">
        <v>77</v>
      </c>
      <c r="B14" s="118"/>
      <c r="C14" s="115">
        <v>336</v>
      </c>
      <c r="D14" s="112"/>
      <c r="E14" s="119" t="s">
        <v>88</v>
      </c>
    </row>
    <row r="15" ht="24" spans="1:5">
      <c r="A15" s="109" t="s">
        <v>80</v>
      </c>
      <c r="B15" s="110">
        <v>400</v>
      </c>
      <c r="C15" s="117"/>
      <c r="D15" s="112"/>
      <c r="E15" s="120"/>
    </row>
    <row r="16" spans="1:7">
      <c r="A16" s="113" t="s">
        <v>81</v>
      </c>
      <c r="B16" s="111">
        <v>120</v>
      </c>
      <c r="C16" s="111">
        <v>0</v>
      </c>
      <c r="D16" s="112"/>
      <c r="E16" s="121"/>
      <c r="F16" s="114"/>
      <c r="G16" s="114"/>
    </row>
    <row r="17" spans="1:5">
      <c r="A17" s="94" t="s">
        <v>83</v>
      </c>
      <c r="B17" s="111">
        <f>SUM(B11:B16)</f>
        <v>1010</v>
      </c>
      <c r="C17" s="111">
        <f>SUM(C11:C16)</f>
        <v>456.866948</v>
      </c>
      <c r="D17" s="112">
        <f>C17/B17</f>
        <v>0.452343512871287</v>
      </c>
      <c r="E17" s="107"/>
    </row>
  </sheetData>
  <mergeCells count="21">
    <mergeCell ref="B4:B5"/>
    <mergeCell ref="B13:B14"/>
    <mergeCell ref="C3:C4"/>
    <mergeCell ref="C5:C7"/>
    <mergeCell ref="C12:C13"/>
    <mergeCell ref="C14:C15"/>
    <mergeCell ref="D3:D4"/>
    <mergeCell ref="D5:D7"/>
    <mergeCell ref="D12:D16"/>
    <mergeCell ref="E3:E4"/>
    <mergeCell ref="E5:E7"/>
    <mergeCell ref="E12:E13"/>
    <mergeCell ref="E14:E16"/>
    <mergeCell ref="F3:F4"/>
    <mergeCell ref="F5:F7"/>
    <mergeCell ref="G3:G4"/>
    <mergeCell ref="G5:G6"/>
    <mergeCell ref="H3:H4"/>
    <mergeCell ref="H5:H6"/>
    <mergeCell ref="I3:I4"/>
    <mergeCell ref="J5:J6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11"/>
  <sheetViews>
    <sheetView workbookViewId="0">
      <selection activeCell="C23" sqref="C23"/>
    </sheetView>
  </sheetViews>
  <sheetFormatPr defaultColWidth="9" defaultRowHeight="13.5" outlineLevelCol="5"/>
  <cols>
    <col min="2" max="2" width="36.3833333333333" customWidth="1"/>
    <col min="3" max="3" width="37" style="80" customWidth="1"/>
    <col min="4" max="4" width="12.6333333333333"/>
    <col min="5" max="5" width="14.25" customWidth="1"/>
  </cols>
  <sheetData>
    <row r="2" s="79" customFormat="1" spans="1:5">
      <c r="A2" s="81" t="s">
        <v>89</v>
      </c>
      <c r="B2" s="81" t="s">
        <v>90</v>
      </c>
      <c r="C2" s="82" t="s">
        <v>91</v>
      </c>
      <c r="D2" s="81" t="s">
        <v>92</v>
      </c>
      <c r="E2" s="81" t="s">
        <v>93</v>
      </c>
    </row>
    <row r="3" spans="1:5">
      <c r="A3" s="81">
        <v>1</v>
      </c>
      <c r="B3" s="83" t="s">
        <v>94</v>
      </c>
      <c r="C3" s="84" t="s">
        <v>95</v>
      </c>
      <c r="D3" s="85">
        <v>119430.28</v>
      </c>
      <c r="E3" s="85"/>
    </row>
    <row r="4" spans="1:6">
      <c r="A4" s="81">
        <v>2</v>
      </c>
      <c r="B4" s="83" t="s">
        <v>96</v>
      </c>
      <c r="C4" s="84" t="s">
        <v>97</v>
      </c>
      <c r="D4" s="85">
        <v>230237.3</v>
      </c>
      <c r="E4" s="85">
        <v>230287.86</v>
      </c>
      <c r="F4">
        <f t="shared" ref="F4:F7" si="0">D4-E4</f>
        <v>-50.5599999999977</v>
      </c>
    </row>
    <row r="5" spans="1:5">
      <c r="A5" s="81">
        <v>3</v>
      </c>
      <c r="B5" s="83" t="s">
        <v>98</v>
      </c>
      <c r="C5" s="84" t="s">
        <v>99</v>
      </c>
      <c r="D5" s="85">
        <v>150620.86</v>
      </c>
      <c r="E5" s="85"/>
    </row>
    <row r="6" ht="27" spans="1:6">
      <c r="A6" s="81">
        <v>4</v>
      </c>
      <c r="B6" s="83" t="s">
        <v>100</v>
      </c>
      <c r="C6" s="84" t="s">
        <v>101</v>
      </c>
      <c r="D6" s="85">
        <v>14426.62</v>
      </c>
      <c r="E6" s="85">
        <v>14426.59</v>
      </c>
      <c r="F6">
        <f t="shared" si="0"/>
        <v>0.0300000000006548</v>
      </c>
    </row>
    <row r="7" ht="27" spans="1:6">
      <c r="A7" s="81">
        <v>5</v>
      </c>
      <c r="B7" s="83" t="s">
        <v>102</v>
      </c>
      <c r="C7" s="84" t="s">
        <v>103</v>
      </c>
      <c r="D7" s="85">
        <v>38848</v>
      </c>
      <c r="E7" s="85">
        <v>38847.17</v>
      </c>
      <c r="F7">
        <f t="shared" si="0"/>
        <v>0.830000000001746</v>
      </c>
    </row>
    <row r="8" spans="1:5">
      <c r="A8" s="81">
        <v>6</v>
      </c>
      <c r="B8" s="83" t="s">
        <v>104</v>
      </c>
      <c r="C8" s="84" t="s">
        <v>105</v>
      </c>
      <c r="D8" s="85">
        <v>318097.69</v>
      </c>
      <c r="E8" s="85"/>
    </row>
    <row r="9" spans="1:5">
      <c r="A9" s="81">
        <v>7</v>
      </c>
      <c r="B9" s="83" t="s">
        <v>106</v>
      </c>
      <c r="C9" s="84" t="s">
        <v>107</v>
      </c>
      <c r="D9" s="85">
        <v>0</v>
      </c>
      <c r="E9" s="85"/>
    </row>
    <row r="10" spans="1:5">
      <c r="A10" s="86" t="s">
        <v>83</v>
      </c>
      <c r="B10" s="87"/>
      <c r="C10" s="88"/>
      <c r="D10" s="83">
        <f>SUM(D3:D9)</f>
        <v>871660.75</v>
      </c>
      <c r="E10" s="85"/>
    </row>
    <row r="11" spans="4:4">
      <c r="D11">
        <f>D10*1.63</f>
        <v>1420807.0225</v>
      </c>
    </row>
  </sheetData>
  <mergeCells count="1">
    <mergeCell ref="A10:C10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F7"/>
  <sheetViews>
    <sheetView workbookViewId="0">
      <selection activeCell="H2" sqref="H$1:H$1048576"/>
    </sheetView>
  </sheetViews>
  <sheetFormatPr defaultColWidth="9" defaultRowHeight="13.5" outlineLevelRow="6"/>
  <cols>
    <col min="1" max="4" width="9" style="64"/>
    <col min="5" max="5" width="9" style="64" hidden="1" customWidth="1"/>
    <col min="6" max="6" width="9" style="64"/>
    <col min="7" max="7" width="11.8916666666667" style="64" customWidth="1"/>
    <col min="8" max="8" width="11.6333333333333" style="64" customWidth="1"/>
    <col min="9" max="9" width="10.8833333333333" style="64" customWidth="1"/>
    <col min="10" max="12" width="9" style="64" hidden="1" customWidth="1"/>
    <col min="13" max="13" width="12.3833333333333" style="64" customWidth="1"/>
    <col min="14" max="15" width="9" style="64" hidden="1" customWidth="1"/>
    <col min="16" max="16" width="9" style="64"/>
    <col min="17" max="23" width="9" style="64" hidden="1" customWidth="1"/>
    <col min="24" max="24" width="22.5" style="64" hidden="1" customWidth="1"/>
    <col min="25" max="25" width="18.8833333333333" style="64" customWidth="1"/>
    <col min="26" max="26" width="9" style="64"/>
    <col min="27" max="39" width="9" style="64" hidden="1" customWidth="1"/>
    <col min="40" max="40" width="9" style="64"/>
    <col min="41" max="46" width="9" style="64" hidden="1" customWidth="1"/>
    <col min="47" max="47" width="11.25" style="64" customWidth="1"/>
    <col min="48" max="48" width="12.1333333333333" style="64" customWidth="1"/>
    <col min="49" max="49" width="14.3833333333333" style="64" customWidth="1"/>
    <col min="50" max="51" width="9" style="64"/>
    <col min="52" max="57" width="9" style="64" hidden="1" customWidth="1"/>
    <col min="58" max="16384" width="9" style="64"/>
  </cols>
  <sheetData>
    <row r="1" ht="25.5" spans="1:52">
      <c r="A1" s="65" t="s">
        <v>108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</row>
    <row r="2" ht="22.5" spans="1:58">
      <c r="A2" s="66"/>
      <c r="B2" s="66"/>
      <c r="C2" s="66"/>
      <c r="D2" s="66"/>
      <c r="F2" s="66"/>
      <c r="G2" s="67"/>
      <c r="H2" s="66"/>
      <c r="I2" s="66"/>
      <c r="M2" s="66"/>
      <c r="N2" s="66"/>
      <c r="O2" s="66"/>
      <c r="Q2" s="66"/>
      <c r="R2" s="66"/>
      <c r="S2" s="66"/>
      <c r="T2" s="66"/>
      <c r="U2" s="66"/>
      <c r="V2" s="66"/>
      <c r="AO2" s="66"/>
      <c r="AP2" s="66"/>
      <c r="AQ2" s="66"/>
      <c r="AV2" s="66"/>
      <c r="AW2" s="66"/>
      <c r="AX2" s="66"/>
      <c r="AY2" s="66"/>
      <c r="AZ2" s="67"/>
      <c r="BC2" s="67"/>
      <c r="BD2" s="67"/>
      <c r="BF2" s="67" t="s">
        <v>109</v>
      </c>
    </row>
    <row r="3" ht="33.75" spans="1:58">
      <c r="A3" s="68" t="s">
        <v>89</v>
      </c>
      <c r="B3" s="68" t="s">
        <v>110</v>
      </c>
      <c r="C3" s="68" t="s">
        <v>111</v>
      </c>
      <c r="D3" s="68" t="s">
        <v>112</v>
      </c>
      <c r="E3" s="68" t="s">
        <v>113</v>
      </c>
      <c r="F3" s="68" t="s">
        <v>114</v>
      </c>
      <c r="G3" s="69" t="s">
        <v>115</v>
      </c>
      <c r="H3" s="69" t="s">
        <v>116</v>
      </c>
      <c r="I3" s="68" t="s">
        <v>117</v>
      </c>
      <c r="J3" s="68" t="s">
        <v>118</v>
      </c>
      <c r="K3" s="68" t="s">
        <v>119</v>
      </c>
      <c r="L3" s="68" t="s">
        <v>120</v>
      </c>
      <c r="M3" s="68" t="s">
        <v>121</v>
      </c>
      <c r="N3" s="68" t="s">
        <v>122</v>
      </c>
      <c r="O3" s="68" t="s">
        <v>123</v>
      </c>
      <c r="P3" s="68" t="s">
        <v>124</v>
      </c>
      <c r="Q3" s="68" t="s">
        <v>125</v>
      </c>
      <c r="R3" s="68" t="s">
        <v>126</v>
      </c>
      <c r="S3" s="68" t="s">
        <v>127</v>
      </c>
      <c r="T3" s="68" t="s">
        <v>128</v>
      </c>
      <c r="U3" s="68" t="s">
        <v>129</v>
      </c>
      <c r="V3" s="68" t="s">
        <v>130</v>
      </c>
      <c r="W3" s="68" t="s">
        <v>131</v>
      </c>
      <c r="X3" s="68" t="s">
        <v>132</v>
      </c>
      <c r="Y3" s="68" t="s">
        <v>133</v>
      </c>
      <c r="Z3" s="68" t="s">
        <v>134</v>
      </c>
      <c r="AA3" s="68" t="s">
        <v>135</v>
      </c>
      <c r="AB3" s="68" t="s">
        <v>136</v>
      </c>
      <c r="AC3" s="68" t="s">
        <v>9</v>
      </c>
      <c r="AD3" s="68" t="s">
        <v>137</v>
      </c>
      <c r="AE3" s="68" t="s">
        <v>138</v>
      </c>
      <c r="AF3" s="68" t="s">
        <v>139</v>
      </c>
      <c r="AG3" s="68" t="s">
        <v>140</v>
      </c>
      <c r="AH3" s="68" t="s">
        <v>141</v>
      </c>
      <c r="AI3" s="68" t="s">
        <v>142</v>
      </c>
      <c r="AJ3" s="68" t="s">
        <v>143</v>
      </c>
      <c r="AK3" s="68" t="s">
        <v>144</v>
      </c>
      <c r="AL3" s="68" t="s">
        <v>145</v>
      </c>
      <c r="AM3" s="68" t="s">
        <v>146</v>
      </c>
      <c r="AN3" s="68" t="s">
        <v>147</v>
      </c>
      <c r="AO3" s="68" t="s">
        <v>148</v>
      </c>
      <c r="AP3" s="68" t="s">
        <v>149</v>
      </c>
      <c r="AQ3" s="68" t="s">
        <v>150</v>
      </c>
      <c r="AR3" s="68" t="s">
        <v>151</v>
      </c>
      <c r="AS3" s="68" t="s">
        <v>152</v>
      </c>
      <c r="AT3" s="68" t="s">
        <v>153</v>
      </c>
      <c r="AU3" s="68" t="s">
        <v>154</v>
      </c>
      <c r="AV3" s="68" t="s">
        <v>155</v>
      </c>
      <c r="AW3" s="68" t="s">
        <v>156</v>
      </c>
      <c r="AX3" s="68" t="s">
        <v>157</v>
      </c>
      <c r="AY3" s="68" t="s">
        <v>158</v>
      </c>
      <c r="AZ3" s="68" t="s">
        <v>159</v>
      </c>
      <c r="BA3" s="68" t="s">
        <v>160</v>
      </c>
      <c r="BB3" s="68" t="s">
        <v>161</v>
      </c>
      <c r="BC3" s="68" t="s">
        <v>162</v>
      </c>
      <c r="BD3" s="68" t="s">
        <v>163</v>
      </c>
      <c r="BE3" s="68" t="s">
        <v>164</v>
      </c>
      <c r="BF3" s="68" t="s">
        <v>165</v>
      </c>
    </row>
    <row r="4" ht="45" spans="1:58">
      <c r="A4" s="70">
        <v>11</v>
      </c>
      <c r="B4" s="70" t="s">
        <v>166</v>
      </c>
      <c r="C4" s="70" t="s">
        <v>167</v>
      </c>
      <c r="D4" s="70" t="s">
        <v>168</v>
      </c>
      <c r="E4" s="70" t="s">
        <v>169</v>
      </c>
      <c r="F4" s="70" t="s">
        <v>170</v>
      </c>
      <c r="G4" s="71">
        <v>960000</v>
      </c>
      <c r="H4" s="71">
        <v>960000</v>
      </c>
      <c r="I4" s="70" t="s">
        <v>171</v>
      </c>
      <c r="J4" s="70" t="s">
        <v>172</v>
      </c>
      <c r="K4" s="70" t="s">
        <v>173</v>
      </c>
      <c r="L4" s="70" t="s">
        <v>174</v>
      </c>
      <c r="M4" s="70" t="s">
        <v>71</v>
      </c>
      <c r="N4" s="70" t="s">
        <v>175</v>
      </c>
      <c r="O4" s="70" t="s">
        <v>176</v>
      </c>
      <c r="P4" s="70" t="s">
        <v>177</v>
      </c>
      <c r="Q4" s="70" t="s">
        <v>178</v>
      </c>
      <c r="R4" s="70" t="s">
        <v>179</v>
      </c>
      <c r="S4" s="70" t="s">
        <v>180</v>
      </c>
      <c r="T4" s="70" t="s">
        <v>181</v>
      </c>
      <c r="U4" s="70" t="s">
        <v>182</v>
      </c>
      <c r="V4" s="70" t="s">
        <v>181</v>
      </c>
      <c r="W4" s="70" t="s">
        <v>172</v>
      </c>
      <c r="X4" s="70" t="s">
        <v>183</v>
      </c>
      <c r="Y4" s="70" t="s">
        <v>184</v>
      </c>
      <c r="Z4" s="70" t="s">
        <v>185</v>
      </c>
      <c r="AA4" s="70"/>
      <c r="AB4" s="70" t="s">
        <v>186</v>
      </c>
      <c r="AC4" s="70" t="s">
        <v>187</v>
      </c>
      <c r="AD4" s="70" t="s">
        <v>188</v>
      </c>
      <c r="AE4" s="70" t="s">
        <v>189</v>
      </c>
      <c r="AF4" s="70" t="s">
        <v>190</v>
      </c>
      <c r="AG4" s="70" t="s">
        <v>191</v>
      </c>
      <c r="AH4" s="70" t="s">
        <v>192</v>
      </c>
      <c r="AI4" s="70" t="s">
        <v>193</v>
      </c>
      <c r="AJ4" s="70" t="s">
        <v>194</v>
      </c>
      <c r="AK4" s="70" t="s">
        <v>195</v>
      </c>
      <c r="AL4" s="70" t="s">
        <v>196</v>
      </c>
      <c r="AM4" s="70" t="s">
        <v>197</v>
      </c>
      <c r="AN4" s="70" t="s">
        <v>198</v>
      </c>
      <c r="AO4" s="70" t="s">
        <v>199</v>
      </c>
      <c r="AP4" s="70" t="s">
        <v>200</v>
      </c>
      <c r="AQ4" s="70" t="s">
        <v>200</v>
      </c>
      <c r="AR4" s="70" t="s">
        <v>199</v>
      </c>
      <c r="AS4" s="70" t="s">
        <v>199</v>
      </c>
      <c r="AT4" s="70" t="s">
        <v>198</v>
      </c>
      <c r="AU4" s="70" t="s">
        <v>201</v>
      </c>
      <c r="AV4" s="70" t="s">
        <v>202</v>
      </c>
      <c r="AW4" s="70" t="s">
        <v>203</v>
      </c>
      <c r="AX4" s="70" t="s">
        <v>204</v>
      </c>
      <c r="AY4" s="74" t="s">
        <v>204</v>
      </c>
      <c r="AZ4" s="70" t="s">
        <v>204</v>
      </c>
      <c r="BA4" s="70" t="s">
        <v>205</v>
      </c>
      <c r="BB4" s="70" t="s">
        <v>206</v>
      </c>
      <c r="BC4" s="70"/>
      <c r="BD4" s="75"/>
      <c r="BE4" s="78" t="s">
        <v>207</v>
      </c>
      <c r="BF4" s="78" t="s">
        <v>208</v>
      </c>
    </row>
    <row r="5" ht="45" spans="1:58">
      <c r="A5" s="72">
        <v>12</v>
      </c>
      <c r="B5" s="72" t="s">
        <v>166</v>
      </c>
      <c r="C5" s="72" t="s">
        <v>167</v>
      </c>
      <c r="D5" s="72" t="s">
        <v>168</v>
      </c>
      <c r="E5" s="72" t="s">
        <v>169</v>
      </c>
      <c r="F5" s="72" t="s">
        <v>170</v>
      </c>
      <c r="G5" s="73">
        <v>810669.48</v>
      </c>
      <c r="H5" s="73">
        <v>810669.48</v>
      </c>
      <c r="I5" s="72" t="s">
        <v>209</v>
      </c>
      <c r="J5" s="72" t="s">
        <v>172</v>
      </c>
      <c r="K5" s="72" t="s">
        <v>173</v>
      </c>
      <c r="L5" s="72" t="s">
        <v>174</v>
      </c>
      <c r="M5" s="72" t="s">
        <v>71</v>
      </c>
      <c r="N5" s="72" t="s">
        <v>175</v>
      </c>
      <c r="O5" s="72" t="s">
        <v>176</v>
      </c>
      <c r="P5" s="72" t="s">
        <v>177</v>
      </c>
      <c r="Q5" s="72" t="s">
        <v>178</v>
      </c>
      <c r="R5" s="72" t="s">
        <v>179</v>
      </c>
      <c r="S5" s="72" t="s">
        <v>180</v>
      </c>
      <c r="T5" s="72" t="s">
        <v>181</v>
      </c>
      <c r="U5" s="72" t="s">
        <v>182</v>
      </c>
      <c r="V5" s="72" t="s">
        <v>181</v>
      </c>
      <c r="W5" s="72" t="s">
        <v>172</v>
      </c>
      <c r="X5" s="72" t="s">
        <v>183</v>
      </c>
      <c r="Y5" s="72" t="s">
        <v>184</v>
      </c>
      <c r="Z5" s="72" t="s">
        <v>185</v>
      </c>
      <c r="AA5" s="72"/>
      <c r="AB5" s="72" t="s">
        <v>186</v>
      </c>
      <c r="AC5" s="72" t="s">
        <v>187</v>
      </c>
      <c r="AD5" s="72" t="s">
        <v>188</v>
      </c>
      <c r="AE5" s="72" t="s">
        <v>189</v>
      </c>
      <c r="AF5" s="72" t="s">
        <v>190</v>
      </c>
      <c r="AG5" s="72" t="s">
        <v>191</v>
      </c>
      <c r="AH5" s="72" t="s">
        <v>192</v>
      </c>
      <c r="AI5" s="72" t="s">
        <v>193</v>
      </c>
      <c r="AJ5" s="72" t="s">
        <v>194</v>
      </c>
      <c r="AK5" s="72" t="s">
        <v>195</v>
      </c>
      <c r="AL5" s="72" t="s">
        <v>196</v>
      </c>
      <c r="AM5" s="72" t="s">
        <v>197</v>
      </c>
      <c r="AN5" s="72" t="s">
        <v>198</v>
      </c>
      <c r="AO5" s="72" t="s">
        <v>199</v>
      </c>
      <c r="AP5" s="72" t="s">
        <v>200</v>
      </c>
      <c r="AQ5" s="72" t="s">
        <v>200</v>
      </c>
      <c r="AR5" s="72" t="s">
        <v>199</v>
      </c>
      <c r="AS5" s="72" t="s">
        <v>199</v>
      </c>
      <c r="AT5" s="72" t="s">
        <v>198</v>
      </c>
      <c r="AU5" s="72" t="s">
        <v>210</v>
      </c>
      <c r="AV5" s="72" t="s">
        <v>211</v>
      </c>
      <c r="AW5" s="72" t="s">
        <v>212</v>
      </c>
      <c r="AX5" s="72" t="s">
        <v>213</v>
      </c>
      <c r="AY5" s="76" t="s">
        <v>213</v>
      </c>
      <c r="AZ5" s="72" t="s">
        <v>213</v>
      </c>
      <c r="BA5" s="72" t="s">
        <v>205</v>
      </c>
      <c r="BB5" s="72" t="s">
        <v>206</v>
      </c>
      <c r="BC5" s="72"/>
      <c r="BD5" s="77"/>
      <c r="BE5" s="66" t="s">
        <v>207</v>
      </c>
      <c r="BF5" s="66" t="s">
        <v>208</v>
      </c>
    </row>
    <row r="6" ht="45" spans="1:58">
      <c r="A6" s="70">
        <v>13</v>
      </c>
      <c r="B6" s="70" t="s">
        <v>166</v>
      </c>
      <c r="C6" s="70" t="s">
        <v>167</v>
      </c>
      <c r="D6" s="70" t="s">
        <v>168</v>
      </c>
      <c r="E6" s="70" t="s">
        <v>169</v>
      </c>
      <c r="F6" s="70" t="s">
        <v>170</v>
      </c>
      <c r="G6" s="71">
        <v>398000</v>
      </c>
      <c r="H6" s="71">
        <v>398000</v>
      </c>
      <c r="I6" s="70" t="s">
        <v>171</v>
      </c>
      <c r="J6" s="70" t="s">
        <v>172</v>
      </c>
      <c r="K6" s="70" t="s">
        <v>173</v>
      </c>
      <c r="L6" s="70" t="s">
        <v>174</v>
      </c>
      <c r="M6" s="70" t="s">
        <v>75</v>
      </c>
      <c r="N6" s="70" t="s">
        <v>214</v>
      </c>
      <c r="O6" s="70" t="s">
        <v>215</v>
      </c>
      <c r="P6" s="70" t="s">
        <v>177</v>
      </c>
      <c r="Q6" s="70" t="s">
        <v>178</v>
      </c>
      <c r="R6" s="70" t="s">
        <v>179</v>
      </c>
      <c r="S6" s="70" t="s">
        <v>180</v>
      </c>
      <c r="T6" s="70" t="s">
        <v>181</v>
      </c>
      <c r="U6" s="70" t="s">
        <v>182</v>
      </c>
      <c r="V6" s="70" t="s">
        <v>181</v>
      </c>
      <c r="W6" s="70" t="s">
        <v>172</v>
      </c>
      <c r="X6" s="70" t="s">
        <v>183</v>
      </c>
      <c r="Y6" s="70" t="s">
        <v>184</v>
      </c>
      <c r="Z6" s="70" t="s">
        <v>185</v>
      </c>
      <c r="AA6" s="70"/>
      <c r="AB6" s="70" t="s">
        <v>186</v>
      </c>
      <c r="AC6" s="70" t="s">
        <v>187</v>
      </c>
      <c r="AD6" s="70" t="s">
        <v>188</v>
      </c>
      <c r="AE6" s="70" t="s">
        <v>189</v>
      </c>
      <c r="AF6" s="70" t="s">
        <v>190</v>
      </c>
      <c r="AG6" s="70" t="s">
        <v>191</v>
      </c>
      <c r="AH6" s="70" t="s">
        <v>192</v>
      </c>
      <c r="AI6" s="70" t="s">
        <v>193</v>
      </c>
      <c r="AJ6" s="70" t="s">
        <v>194</v>
      </c>
      <c r="AK6" s="70" t="s">
        <v>195</v>
      </c>
      <c r="AL6" s="70" t="s">
        <v>196</v>
      </c>
      <c r="AM6" s="70" t="s">
        <v>197</v>
      </c>
      <c r="AN6" s="70" t="s">
        <v>198</v>
      </c>
      <c r="AO6" s="70" t="s">
        <v>199</v>
      </c>
      <c r="AP6" s="70" t="s">
        <v>200</v>
      </c>
      <c r="AQ6" s="70" t="s">
        <v>200</v>
      </c>
      <c r="AR6" s="70" t="s">
        <v>199</v>
      </c>
      <c r="AS6" s="70" t="s">
        <v>199</v>
      </c>
      <c r="AT6" s="70" t="s">
        <v>198</v>
      </c>
      <c r="AU6" s="70" t="s">
        <v>216</v>
      </c>
      <c r="AV6" s="70" t="s">
        <v>217</v>
      </c>
      <c r="AW6" s="70" t="s">
        <v>203</v>
      </c>
      <c r="AX6" s="70" t="s">
        <v>204</v>
      </c>
      <c r="AY6" s="74" t="s">
        <v>204</v>
      </c>
      <c r="AZ6" s="70" t="s">
        <v>204</v>
      </c>
      <c r="BA6" s="70" t="s">
        <v>205</v>
      </c>
      <c r="BB6" s="70" t="s">
        <v>206</v>
      </c>
      <c r="BC6" s="70"/>
      <c r="BD6" s="75"/>
      <c r="BE6" s="78" t="s">
        <v>207</v>
      </c>
      <c r="BF6" s="78" t="s">
        <v>208</v>
      </c>
    </row>
    <row r="7" ht="45" spans="1:58">
      <c r="A7" s="72">
        <v>14</v>
      </c>
      <c r="B7" s="72" t="s">
        <v>166</v>
      </c>
      <c r="C7" s="72" t="s">
        <v>167</v>
      </c>
      <c r="D7" s="72" t="s">
        <v>168</v>
      </c>
      <c r="E7" s="72" t="s">
        <v>169</v>
      </c>
      <c r="F7" s="72" t="s">
        <v>170</v>
      </c>
      <c r="G7" s="73">
        <v>2400000</v>
      </c>
      <c r="H7" s="73">
        <v>2400000</v>
      </c>
      <c r="I7" s="72" t="s">
        <v>218</v>
      </c>
      <c r="J7" s="72" t="s">
        <v>172</v>
      </c>
      <c r="K7" s="72" t="s">
        <v>173</v>
      </c>
      <c r="L7" s="72" t="s">
        <v>174</v>
      </c>
      <c r="M7" s="72" t="s">
        <v>71</v>
      </c>
      <c r="N7" s="72" t="s">
        <v>175</v>
      </c>
      <c r="O7" s="72" t="s">
        <v>176</v>
      </c>
      <c r="P7" s="72" t="s">
        <v>177</v>
      </c>
      <c r="Q7" s="72" t="s">
        <v>178</v>
      </c>
      <c r="R7" s="72" t="s">
        <v>179</v>
      </c>
      <c r="S7" s="72" t="s">
        <v>180</v>
      </c>
      <c r="T7" s="72" t="s">
        <v>181</v>
      </c>
      <c r="U7" s="72" t="s">
        <v>182</v>
      </c>
      <c r="V7" s="72" t="s">
        <v>181</v>
      </c>
      <c r="W7" s="72" t="s">
        <v>172</v>
      </c>
      <c r="X7" s="72" t="s">
        <v>183</v>
      </c>
      <c r="Y7" s="72" t="s">
        <v>184</v>
      </c>
      <c r="Z7" s="72" t="s">
        <v>185</v>
      </c>
      <c r="AA7" s="72"/>
      <c r="AB7" s="72" t="s">
        <v>186</v>
      </c>
      <c r="AC7" s="72" t="s">
        <v>187</v>
      </c>
      <c r="AD7" s="72" t="s">
        <v>188</v>
      </c>
      <c r="AE7" s="72" t="s">
        <v>189</v>
      </c>
      <c r="AF7" s="72" t="s">
        <v>190</v>
      </c>
      <c r="AG7" s="72" t="s">
        <v>191</v>
      </c>
      <c r="AH7" s="72" t="s">
        <v>192</v>
      </c>
      <c r="AI7" s="72" t="s">
        <v>193</v>
      </c>
      <c r="AJ7" s="72" t="s">
        <v>194</v>
      </c>
      <c r="AK7" s="72" t="s">
        <v>195</v>
      </c>
      <c r="AL7" s="72" t="s">
        <v>196</v>
      </c>
      <c r="AM7" s="72" t="s">
        <v>197</v>
      </c>
      <c r="AN7" s="72" t="s">
        <v>198</v>
      </c>
      <c r="AO7" s="72" t="s">
        <v>199</v>
      </c>
      <c r="AP7" s="72" t="s">
        <v>200</v>
      </c>
      <c r="AQ7" s="72" t="s">
        <v>200</v>
      </c>
      <c r="AR7" s="72" t="s">
        <v>199</v>
      </c>
      <c r="AS7" s="72"/>
      <c r="AT7" s="72" t="s">
        <v>198</v>
      </c>
      <c r="AU7" s="72" t="s">
        <v>219</v>
      </c>
      <c r="AV7" s="72" t="s">
        <v>220</v>
      </c>
      <c r="AW7" s="72" t="s">
        <v>221</v>
      </c>
      <c r="AX7" s="72" t="s">
        <v>222</v>
      </c>
      <c r="AY7" s="76" t="s">
        <v>223</v>
      </c>
      <c r="AZ7" s="72" t="s">
        <v>223</v>
      </c>
      <c r="BA7" s="72" t="s">
        <v>205</v>
      </c>
      <c r="BB7" s="72" t="s">
        <v>206</v>
      </c>
      <c r="BC7" s="72" t="s">
        <v>224</v>
      </c>
      <c r="BD7" s="77"/>
      <c r="BE7" s="66" t="s">
        <v>207</v>
      </c>
      <c r="BF7" s="66" t="s">
        <v>208</v>
      </c>
    </row>
  </sheetData>
  <mergeCells count="1">
    <mergeCell ref="A1:AZ1"/>
  </mergeCells>
  <pageMargins left="0.75" right="0.75" top="1" bottom="1" header="0.5" footer="0.5"/>
  <pageSetup paperSize="9" scale="66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G17"/>
  <sheetViews>
    <sheetView zoomScale="85" zoomScaleNormal="85" workbookViewId="0">
      <selection activeCell="F12" sqref="F12"/>
    </sheetView>
  </sheetViews>
  <sheetFormatPr defaultColWidth="9" defaultRowHeight="13.5"/>
  <cols>
    <col min="1" max="2" width="6.13333333333333" style="53" customWidth="1"/>
    <col min="3" max="3" width="9" style="54" hidden="1" customWidth="1"/>
    <col min="4" max="5" width="12.1333333333333" style="54" customWidth="1"/>
    <col min="6" max="6" width="9" style="54" hidden="1" customWidth="1"/>
    <col min="7" max="7" width="9" style="54"/>
    <col min="8" max="8" width="39.6333333333333" style="55" customWidth="1"/>
    <col min="9" max="9" width="21.1333333333333" style="55" customWidth="1"/>
    <col min="10" max="11" width="11.75" style="56" customWidth="1"/>
    <col min="12" max="12" width="9" style="54" hidden="1" customWidth="1"/>
    <col min="13" max="13" width="26.3833333333333" style="55" customWidth="1"/>
    <col min="14" max="14" width="18.5" style="54" hidden="1" customWidth="1"/>
    <col min="15" max="16" width="9" style="54" hidden="1" customWidth="1"/>
    <col min="17" max="17" width="18.75" style="55" customWidth="1"/>
    <col min="18" max="33" width="12.5" style="54" hidden="1" customWidth="1"/>
    <col min="34" max="16384" width="9" style="54"/>
  </cols>
  <sheetData>
    <row r="1" s="52" customFormat="1" ht="48" customHeight="1" spans="1:33">
      <c r="A1" s="57" t="s">
        <v>225</v>
      </c>
      <c r="B1" s="57" t="s">
        <v>226</v>
      </c>
      <c r="C1" s="57" t="s">
        <v>227</v>
      </c>
      <c r="D1" s="57" t="s">
        <v>228</v>
      </c>
      <c r="E1" s="58" t="s">
        <v>229</v>
      </c>
      <c r="F1" s="57" t="s">
        <v>230</v>
      </c>
      <c r="G1" s="57" t="s">
        <v>231</v>
      </c>
      <c r="H1" s="57" t="s">
        <v>232</v>
      </c>
      <c r="I1" s="57" t="s">
        <v>233</v>
      </c>
      <c r="J1" s="57" t="s">
        <v>234</v>
      </c>
      <c r="K1" s="57" t="s">
        <v>235</v>
      </c>
      <c r="L1" s="57" t="s">
        <v>236</v>
      </c>
      <c r="M1" s="57" t="s">
        <v>237</v>
      </c>
      <c r="N1" s="57" t="s">
        <v>238</v>
      </c>
      <c r="O1" s="57" t="s">
        <v>143</v>
      </c>
      <c r="P1" s="57" t="s">
        <v>239</v>
      </c>
      <c r="Q1" s="57" t="s">
        <v>112</v>
      </c>
      <c r="R1" s="57" t="s">
        <v>240</v>
      </c>
      <c r="S1" s="57" t="s">
        <v>241</v>
      </c>
      <c r="T1" s="57" t="s">
        <v>242</v>
      </c>
      <c r="U1" s="57" t="s">
        <v>243</v>
      </c>
      <c r="V1" s="57" t="s">
        <v>244</v>
      </c>
      <c r="W1" s="57" t="s">
        <v>245</v>
      </c>
      <c r="X1" s="57" t="s">
        <v>246</v>
      </c>
      <c r="Y1" s="57" t="s">
        <v>247</v>
      </c>
      <c r="Z1" s="57" t="s">
        <v>248</v>
      </c>
      <c r="AA1" s="57" t="s">
        <v>164</v>
      </c>
      <c r="AB1" s="57" t="s">
        <v>144</v>
      </c>
      <c r="AC1" s="57" t="s">
        <v>249</v>
      </c>
      <c r="AD1" s="57" t="s">
        <v>250</v>
      </c>
      <c r="AE1" s="57" t="s">
        <v>251</v>
      </c>
      <c r="AF1" s="57" t="s">
        <v>252</v>
      </c>
      <c r="AG1" s="57" t="s">
        <v>253</v>
      </c>
    </row>
    <row r="2" ht="42.75" spans="1:33">
      <c r="A2" s="59" t="s">
        <v>254</v>
      </c>
      <c r="B2" s="59" t="s">
        <v>255</v>
      </c>
      <c r="C2" s="60" t="s">
        <v>256</v>
      </c>
      <c r="D2" s="60" t="s">
        <v>204</v>
      </c>
      <c r="E2" s="60" t="s">
        <v>257</v>
      </c>
      <c r="F2" s="60" t="s">
        <v>258</v>
      </c>
      <c r="G2" s="60" t="s">
        <v>259</v>
      </c>
      <c r="H2" s="61" t="s">
        <v>260</v>
      </c>
      <c r="I2" s="61" t="s">
        <v>261</v>
      </c>
      <c r="J2" s="62">
        <v>960000</v>
      </c>
      <c r="K2" s="63" t="s">
        <v>262</v>
      </c>
      <c r="L2" s="60" t="s">
        <v>263</v>
      </c>
      <c r="M2" s="61" t="s">
        <v>264</v>
      </c>
      <c r="N2" s="60" t="s">
        <v>262</v>
      </c>
      <c r="O2" s="60" t="s">
        <v>262</v>
      </c>
      <c r="P2" s="60" t="s">
        <v>262</v>
      </c>
      <c r="Q2" s="61" t="s">
        <v>265</v>
      </c>
      <c r="R2" s="60" t="s">
        <v>262</v>
      </c>
      <c r="S2" s="60" t="s">
        <v>262</v>
      </c>
      <c r="T2" s="60" t="s">
        <v>262</v>
      </c>
      <c r="U2" s="60" t="s">
        <v>262</v>
      </c>
      <c r="V2" s="60" t="s">
        <v>262</v>
      </c>
      <c r="W2" s="60" t="s">
        <v>262</v>
      </c>
      <c r="X2" s="60" t="s">
        <v>262</v>
      </c>
      <c r="Y2" s="60" t="s">
        <v>262</v>
      </c>
      <c r="Z2" s="60" t="s">
        <v>262</v>
      </c>
      <c r="AA2" s="60" t="s">
        <v>262</v>
      </c>
      <c r="AB2" s="60" t="s">
        <v>262</v>
      </c>
      <c r="AC2" s="60" t="s">
        <v>266</v>
      </c>
      <c r="AD2" s="60" t="s">
        <v>267</v>
      </c>
      <c r="AE2" s="60" t="s">
        <v>262</v>
      </c>
      <c r="AF2" s="60" t="s">
        <v>262</v>
      </c>
      <c r="AG2" s="60" t="s">
        <v>262</v>
      </c>
    </row>
    <row r="3" ht="28.5" spans="1:33">
      <c r="A3" s="59" t="s">
        <v>254</v>
      </c>
      <c r="B3" s="59" t="s">
        <v>255</v>
      </c>
      <c r="C3" s="60" t="s">
        <v>256</v>
      </c>
      <c r="D3" s="60" t="s">
        <v>204</v>
      </c>
      <c r="E3" s="60" t="s">
        <v>257</v>
      </c>
      <c r="F3" s="60" t="s">
        <v>268</v>
      </c>
      <c r="G3" s="60" t="s">
        <v>259</v>
      </c>
      <c r="H3" s="61" t="s">
        <v>260</v>
      </c>
      <c r="I3" s="61" t="s">
        <v>269</v>
      </c>
      <c r="J3" s="63" t="s">
        <v>262</v>
      </c>
      <c r="K3" s="62">
        <v>960000</v>
      </c>
      <c r="L3" s="60" t="s">
        <v>263</v>
      </c>
      <c r="M3" s="61" t="s">
        <v>264</v>
      </c>
      <c r="N3" s="60" t="s">
        <v>262</v>
      </c>
      <c r="O3" s="60" t="s">
        <v>262</v>
      </c>
      <c r="P3" s="60" t="s">
        <v>262</v>
      </c>
      <c r="Q3" s="61" t="s">
        <v>265</v>
      </c>
      <c r="R3" s="60" t="s">
        <v>262</v>
      </c>
      <c r="S3" s="60" t="s">
        <v>262</v>
      </c>
      <c r="T3" s="60" t="s">
        <v>262</v>
      </c>
      <c r="U3" s="60" t="s">
        <v>262</v>
      </c>
      <c r="V3" s="60" t="s">
        <v>262</v>
      </c>
      <c r="W3" s="60" t="s">
        <v>262</v>
      </c>
      <c r="X3" s="60" t="s">
        <v>262</v>
      </c>
      <c r="Y3" s="60" t="s">
        <v>262</v>
      </c>
      <c r="Z3" s="60" t="s">
        <v>262</v>
      </c>
      <c r="AA3" s="60" t="s">
        <v>262</v>
      </c>
      <c r="AB3" s="60" t="s">
        <v>262</v>
      </c>
      <c r="AC3" s="60" t="s">
        <v>262</v>
      </c>
      <c r="AD3" s="60" t="s">
        <v>267</v>
      </c>
      <c r="AE3" s="60" t="s">
        <v>262</v>
      </c>
      <c r="AF3" s="60" t="s">
        <v>262</v>
      </c>
      <c r="AG3" s="60" t="s">
        <v>262</v>
      </c>
    </row>
    <row r="4" ht="28.5" spans="1:33">
      <c r="A4" s="59" t="s">
        <v>254</v>
      </c>
      <c r="B4" s="59" t="s">
        <v>255</v>
      </c>
      <c r="C4" s="60" t="s">
        <v>256</v>
      </c>
      <c r="D4" s="60" t="s">
        <v>204</v>
      </c>
      <c r="E4" s="60" t="s">
        <v>257</v>
      </c>
      <c r="F4" s="60" t="s">
        <v>270</v>
      </c>
      <c r="G4" s="60" t="s">
        <v>271</v>
      </c>
      <c r="H4" s="61" t="s">
        <v>260</v>
      </c>
      <c r="I4" s="61" t="s">
        <v>272</v>
      </c>
      <c r="J4" s="62">
        <v>960000</v>
      </c>
      <c r="K4" s="63" t="s">
        <v>262</v>
      </c>
      <c r="L4" s="60" t="s">
        <v>263</v>
      </c>
      <c r="M4" s="61" t="s">
        <v>262</v>
      </c>
      <c r="N4" s="60" t="s">
        <v>262</v>
      </c>
      <c r="O4" s="60" t="s">
        <v>262</v>
      </c>
      <c r="P4" s="60" t="s">
        <v>262</v>
      </c>
      <c r="Q4" s="61" t="s">
        <v>262</v>
      </c>
      <c r="R4" s="60" t="s">
        <v>262</v>
      </c>
      <c r="S4" s="60" t="s">
        <v>262</v>
      </c>
      <c r="T4" s="60" t="s">
        <v>262</v>
      </c>
      <c r="U4" s="60" t="s">
        <v>262</v>
      </c>
      <c r="V4" s="60" t="s">
        <v>262</v>
      </c>
      <c r="W4" s="60" t="s">
        <v>262</v>
      </c>
      <c r="X4" s="60" t="s">
        <v>273</v>
      </c>
      <c r="Y4" s="60" t="s">
        <v>262</v>
      </c>
      <c r="Z4" s="60" t="s">
        <v>262</v>
      </c>
      <c r="AA4" s="60" t="s">
        <v>262</v>
      </c>
      <c r="AB4" s="60" t="s">
        <v>262</v>
      </c>
      <c r="AC4" s="60" t="s">
        <v>262</v>
      </c>
      <c r="AD4" s="60" t="s">
        <v>262</v>
      </c>
      <c r="AE4" s="60" t="s">
        <v>262</v>
      </c>
      <c r="AF4" s="60" t="s">
        <v>262</v>
      </c>
      <c r="AG4" s="60" t="s">
        <v>262</v>
      </c>
    </row>
    <row r="5" ht="42.75" spans="1:33">
      <c r="A5" s="59" t="s">
        <v>254</v>
      </c>
      <c r="B5" s="59" t="s">
        <v>255</v>
      </c>
      <c r="C5" s="60" t="s">
        <v>256</v>
      </c>
      <c r="D5" s="60" t="s">
        <v>204</v>
      </c>
      <c r="E5" s="60" t="s">
        <v>257</v>
      </c>
      <c r="F5" s="60" t="s">
        <v>274</v>
      </c>
      <c r="G5" s="60" t="s">
        <v>271</v>
      </c>
      <c r="H5" s="61" t="s">
        <v>260</v>
      </c>
      <c r="I5" s="61" t="s">
        <v>275</v>
      </c>
      <c r="J5" s="63" t="s">
        <v>262</v>
      </c>
      <c r="K5" s="62">
        <v>960000</v>
      </c>
      <c r="L5" s="60" t="s">
        <v>263</v>
      </c>
      <c r="M5" s="61" t="s">
        <v>262</v>
      </c>
      <c r="N5" s="60" t="s">
        <v>262</v>
      </c>
      <c r="O5" s="60" t="s">
        <v>262</v>
      </c>
      <c r="P5" s="60" t="s">
        <v>262</v>
      </c>
      <c r="Q5" s="61" t="s">
        <v>262</v>
      </c>
      <c r="R5" s="60" t="s">
        <v>262</v>
      </c>
      <c r="S5" s="60" t="s">
        <v>262</v>
      </c>
      <c r="T5" s="60" t="s">
        <v>262</v>
      </c>
      <c r="U5" s="60" t="s">
        <v>262</v>
      </c>
      <c r="V5" s="60" t="s">
        <v>262</v>
      </c>
      <c r="W5" s="60" t="s">
        <v>262</v>
      </c>
      <c r="X5" s="60" t="s">
        <v>262</v>
      </c>
      <c r="Y5" s="60" t="s">
        <v>262</v>
      </c>
      <c r="Z5" s="60" t="s">
        <v>262</v>
      </c>
      <c r="AA5" s="60" t="s">
        <v>262</v>
      </c>
      <c r="AB5" s="60" t="s">
        <v>262</v>
      </c>
      <c r="AC5" s="60" t="s">
        <v>262</v>
      </c>
      <c r="AD5" s="60" t="s">
        <v>262</v>
      </c>
      <c r="AE5" s="60" t="s">
        <v>262</v>
      </c>
      <c r="AF5" s="60" t="s">
        <v>262</v>
      </c>
      <c r="AG5" s="60" t="s">
        <v>262</v>
      </c>
    </row>
    <row r="6" ht="42.75" spans="1:33">
      <c r="A6" s="59" t="s">
        <v>254</v>
      </c>
      <c r="B6" s="59" t="s">
        <v>255</v>
      </c>
      <c r="C6" s="60" t="s">
        <v>256</v>
      </c>
      <c r="D6" s="60" t="s">
        <v>204</v>
      </c>
      <c r="E6" s="60" t="s">
        <v>276</v>
      </c>
      <c r="F6" s="60" t="s">
        <v>258</v>
      </c>
      <c r="G6" s="60" t="s">
        <v>259</v>
      </c>
      <c r="H6" s="61" t="s">
        <v>277</v>
      </c>
      <c r="I6" s="61" t="s">
        <v>261</v>
      </c>
      <c r="J6" s="62">
        <v>398000</v>
      </c>
      <c r="K6" s="63" t="s">
        <v>262</v>
      </c>
      <c r="L6" s="60" t="s">
        <v>278</v>
      </c>
      <c r="M6" s="61" t="s">
        <v>264</v>
      </c>
      <c r="N6" s="60" t="s">
        <v>262</v>
      </c>
      <c r="O6" s="60" t="s">
        <v>262</v>
      </c>
      <c r="P6" s="60" t="s">
        <v>262</v>
      </c>
      <c r="Q6" s="61" t="s">
        <v>265</v>
      </c>
      <c r="R6" s="60" t="s">
        <v>262</v>
      </c>
      <c r="S6" s="60" t="s">
        <v>262</v>
      </c>
      <c r="T6" s="60" t="s">
        <v>262</v>
      </c>
      <c r="U6" s="60" t="s">
        <v>262</v>
      </c>
      <c r="V6" s="60" t="s">
        <v>262</v>
      </c>
      <c r="W6" s="60" t="s">
        <v>262</v>
      </c>
      <c r="X6" s="60" t="s">
        <v>262</v>
      </c>
      <c r="Y6" s="60" t="s">
        <v>262</v>
      </c>
      <c r="Z6" s="60" t="s">
        <v>262</v>
      </c>
      <c r="AA6" s="60" t="s">
        <v>262</v>
      </c>
      <c r="AB6" s="60" t="s">
        <v>262</v>
      </c>
      <c r="AC6" s="60" t="s">
        <v>266</v>
      </c>
      <c r="AD6" s="60" t="s">
        <v>267</v>
      </c>
      <c r="AE6" s="60" t="s">
        <v>262</v>
      </c>
      <c r="AF6" s="60" t="s">
        <v>262</v>
      </c>
      <c r="AG6" s="60" t="s">
        <v>262</v>
      </c>
    </row>
    <row r="7" ht="28.5" spans="1:33">
      <c r="A7" s="59" t="s">
        <v>254</v>
      </c>
      <c r="B7" s="59" t="s">
        <v>255</v>
      </c>
      <c r="C7" s="60" t="s">
        <v>256</v>
      </c>
      <c r="D7" s="60" t="s">
        <v>204</v>
      </c>
      <c r="E7" s="60" t="s">
        <v>276</v>
      </c>
      <c r="F7" s="60" t="s">
        <v>268</v>
      </c>
      <c r="G7" s="60" t="s">
        <v>259</v>
      </c>
      <c r="H7" s="61" t="s">
        <v>277</v>
      </c>
      <c r="I7" s="61" t="s">
        <v>269</v>
      </c>
      <c r="J7" s="63" t="s">
        <v>262</v>
      </c>
      <c r="K7" s="62">
        <v>398000</v>
      </c>
      <c r="L7" s="60" t="s">
        <v>278</v>
      </c>
      <c r="M7" s="61" t="s">
        <v>264</v>
      </c>
      <c r="N7" s="60" t="s">
        <v>262</v>
      </c>
      <c r="O7" s="60" t="s">
        <v>262</v>
      </c>
      <c r="P7" s="60" t="s">
        <v>262</v>
      </c>
      <c r="Q7" s="61" t="s">
        <v>265</v>
      </c>
      <c r="R7" s="60" t="s">
        <v>262</v>
      </c>
      <c r="S7" s="60" t="s">
        <v>262</v>
      </c>
      <c r="T7" s="60" t="s">
        <v>262</v>
      </c>
      <c r="U7" s="60" t="s">
        <v>262</v>
      </c>
      <c r="V7" s="60" t="s">
        <v>262</v>
      </c>
      <c r="W7" s="60" t="s">
        <v>262</v>
      </c>
      <c r="X7" s="60" t="s">
        <v>262</v>
      </c>
      <c r="Y7" s="60" t="s">
        <v>262</v>
      </c>
      <c r="Z7" s="60" t="s">
        <v>262</v>
      </c>
      <c r="AA7" s="60" t="s">
        <v>262</v>
      </c>
      <c r="AB7" s="60" t="s">
        <v>262</v>
      </c>
      <c r="AC7" s="60" t="s">
        <v>262</v>
      </c>
      <c r="AD7" s="60" t="s">
        <v>267</v>
      </c>
      <c r="AE7" s="60" t="s">
        <v>262</v>
      </c>
      <c r="AF7" s="60" t="s">
        <v>262</v>
      </c>
      <c r="AG7" s="60" t="s">
        <v>262</v>
      </c>
    </row>
    <row r="8" ht="28.5" spans="1:33">
      <c r="A8" s="59" t="s">
        <v>254</v>
      </c>
      <c r="B8" s="59" t="s">
        <v>255</v>
      </c>
      <c r="C8" s="60" t="s">
        <v>256</v>
      </c>
      <c r="D8" s="60" t="s">
        <v>204</v>
      </c>
      <c r="E8" s="60" t="s">
        <v>276</v>
      </c>
      <c r="F8" s="60" t="s">
        <v>270</v>
      </c>
      <c r="G8" s="60" t="s">
        <v>271</v>
      </c>
      <c r="H8" s="61" t="s">
        <v>277</v>
      </c>
      <c r="I8" s="61" t="s">
        <v>272</v>
      </c>
      <c r="J8" s="62">
        <v>398000</v>
      </c>
      <c r="K8" s="63" t="s">
        <v>262</v>
      </c>
      <c r="L8" s="60" t="s">
        <v>278</v>
      </c>
      <c r="M8" s="61" t="s">
        <v>262</v>
      </c>
      <c r="N8" s="60" t="s">
        <v>262</v>
      </c>
      <c r="O8" s="60" t="s">
        <v>262</v>
      </c>
      <c r="P8" s="60" t="s">
        <v>262</v>
      </c>
      <c r="Q8" s="61" t="s">
        <v>262</v>
      </c>
      <c r="R8" s="60" t="s">
        <v>262</v>
      </c>
      <c r="S8" s="60" t="s">
        <v>262</v>
      </c>
      <c r="T8" s="60" t="s">
        <v>262</v>
      </c>
      <c r="U8" s="60" t="s">
        <v>262</v>
      </c>
      <c r="V8" s="60" t="s">
        <v>262</v>
      </c>
      <c r="W8" s="60" t="s">
        <v>262</v>
      </c>
      <c r="X8" s="60" t="s">
        <v>273</v>
      </c>
      <c r="Y8" s="60" t="s">
        <v>262</v>
      </c>
      <c r="Z8" s="60" t="s">
        <v>262</v>
      </c>
      <c r="AA8" s="60" t="s">
        <v>262</v>
      </c>
      <c r="AB8" s="60" t="s">
        <v>262</v>
      </c>
      <c r="AC8" s="60" t="s">
        <v>262</v>
      </c>
      <c r="AD8" s="60" t="s">
        <v>262</v>
      </c>
      <c r="AE8" s="60" t="s">
        <v>262</v>
      </c>
      <c r="AF8" s="60" t="s">
        <v>262</v>
      </c>
      <c r="AG8" s="60" t="s">
        <v>262</v>
      </c>
    </row>
    <row r="9" ht="42.75" spans="1:33">
      <c r="A9" s="59" t="s">
        <v>254</v>
      </c>
      <c r="B9" s="59" t="s">
        <v>255</v>
      </c>
      <c r="C9" s="60" t="s">
        <v>256</v>
      </c>
      <c r="D9" s="60" t="s">
        <v>204</v>
      </c>
      <c r="E9" s="60" t="s">
        <v>276</v>
      </c>
      <c r="F9" s="60" t="s">
        <v>274</v>
      </c>
      <c r="G9" s="60" t="s">
        <v>271</v>
      </c>
      <c r="H9" s="61" t="s">
        <v>277</v>
      </c>
      <c r="I9" s="61" t="s">
        <v>275</v>
      </c>
      <c r="J9" s="63" t="s">
        <v>262</v>
      </c>
      <c r="K9" s="62">
        <v>398000</v>
      </c>
      <c r="L9" s="60" t="s">
        <v>278</v>
      </c>
      <c r="M9" s="61" t="s">
        <v>262</v>
      </c>
      <c r="N9" s="60" t="s">
        <v>262</v>
      </c>
      <c r="O9" s="60" t="s">
        <v>262</v>
      </c>
      <c r="P9" s="60" t="s">
        <v>262</v>
      </c>
      <c r="Q9" s="61" t="s">
        <v>262</v>
      </c>
      <c r="R9" s="60" t="s">
        <v>262</v>
      </c>
      <c r="S9" s="60" t="s">
        <v>262</v>
      </c>
      <c r="T9" s="60" t="s">
        <v>262</v>
      </c>
      <c r="U9" s="60" t="s">
        <v>262</v>
      </c>
      <c r="V9" s="60" t="s">
        <v>262</v>
      </c>
      <c r="W9" s="60" t="s">
        <v>262</v>
      </c>
      <c r="X9" s="60" t="s">
        <v>262</v>
      </c>
      <c r="Y9" s="60" t="s">
        <v>262</v>
      </c>
      <c r="Z9" s="60" t="s">
        <v>262</v>
      </c>
      <c r="AA9" s="60" t="s">
        <v>262</v>
      </c>
      <c r="AB9" s="60" t="s">
        <v>262</v>
      </c>
      <c r="AC9" s="60" t="s">
        <v>262</v>
      </c>
      <c r="AD9" s="60" t="s">
        <v>262</v>
      </c>
      <c r="AE9" s="60" t="s">
        <v>262</v>
      </c>
      <c r="AF9" s="60" t="s">
        <v>262</v>
      </c>
      <c r="AG9" s="60" t="s">
        <v>262</v>
      </c>
    </row>
    <row r="10" ht="42.75" spans="1:33">
      <c r="A10" s="59" t="s">
        <v>254</v>
      </c>
      <c r="B10" s="59" t="s">
        <v>255</v>
      </c>
      <c r="C10" s="60" t="s">
        <v>256</v>
      </c>
      <c r="D10" s="60" t="s">
        <v>213</v>
      </c>
      <c r="E10" s="60" t="s">
        <v>279</v>
      </c>
      <c r="F10" s="60" t="s">
        <v>258</v>
      </c>
      <c r="G10" s="60" t="s">
        <v>259</v>
      </c>
      <c r="H10" s="61" t="s">
        <v>280</v>
      </c>
      <c r="I10" s="61" t="s">
        <v>261</v>
      </c>
      <c r="J10" s="62">
        <v>810669.48</v>
      </c>
      <c r="K10" s="63" t="s">
        <v>262</v>
      </c>
      <c r="L10" s="60" t="s">
        <v>281</v>
      </c>
      <c r="M10" s="61" t="s">
        <v>264</v>
      </c>
      <c r="N10" s="60" t="s">
        <v>262</v>
      </c>
      <c r="O10" s="60" t="s">
        <v>262</v>
      </c>
      <c r="P10" s="60" t="s">
        <v>262</v>
      </c>
      <c r="Q10" s="61" t="s">
        <v>265</v>
      </c>
      <c r="R10" s="60" t="s">
        <v>262</v>
      </c>
      <c r="S10" s="60" t="s">
        <v>262</v>
      </c>
      <c r="T10" s="60" t="s">
        <v>262</v>
      </c>
      <c r="U10" s="60" t="s">
        <v>262</v>
      </c>
      <c r="V10" s="60" t="s">
        <v>262</v>
      </c>
      <c r="W10" s="60" t="s">
        <v>262</v>
      </c>
      <c r="X10" s="60" t="s">
        <v>262</v>
      </c>
      <c r="Y10" s="60" t="s">
        <v>262</v>
      </c>
      <c r="Z10" s="60" t="s">
        <v>262</v>
      </c>
      <c r="AA10" s="60" t="s">
        <v>262</v>
      </c>
      <c r="AB10" s="60" t="s">
        <v>262</v>
      </c>
      <c r="AC10" s="60" t="s">
        <v>266</v>
      </c>
      <c r="AD10" s="60" t="s">
        <v>267</v>
      </c>
      <c r="AE10" s="60" t="s">
        <v>262</v>
      </c>
      <c r="AF10" s="60" t="s">
        <v>262</v>
      </c>
      <c r="AG10" s="60" t="s">
        <v>262</v>
      </c>
    </row>
    <row r="11" ht="28.5" spans="1:33">
      <c r="A11" s="59" t="s">
        <v>254</v>
      </c>
      <c r="B11" s="59" t="s">
        <v>255</v>
      </c>
      <c r="C11" s="60" t="s">
        <v>256</v>
      </c>
      <c r="D11" s="60" t="s">
        <v>213</v>
      </c>
      <c r="E11" s="60" t="s">
        <v>279</v>
      </c>
      <c r="F11" s="60" t="s">
        <v>268</v>
      </c>
      <c r="G11" s="60" t="s">
        <v>259</v>
      </c>
      <c r="H11" s="61" t="s">
        <v>280</v>
      </c>
      <c r="I11" s="61" t="s">
        <v>269</v>
      </c>
      <c r="J11" s="63" t="s">
        <v>262</v>
      </c>
      <c r="K11" s="62">
        <v>810669.48</v>
      </c>
      <c r="L11" s="60" t="s">
        <v>281</v>
      </c>
      <c r="M11" s="61" t="s">
        <v>264</v>
      </c>
      <c r="N11" s="60" t="s">
        <v>262</v>
      </c>
      <c r="O11" s="60" t="s">
        <v>262</v>
      </c>
      <c r="P11" s="60" t="s">
        <v>262</v>
      </c>
      <c r="Q11" s="61" t="s">
        <v>265</v>
      </c>
      <c r="R11" s="60" t="s">
        <v>262</v>
      </c>
      <c r="S11" s="60" t="s">
        <v>262</v>
      </c>
      <c r="T11" s="60" t="s">
        <v>262</v>
      </c>
      <c r="U11" s="60" t="s">
        <v>262</v>
      </c>
      <c r="V11" s="60" t="s">
        <v>262</v>
      </c>
      <c r="W11" s="60" t="s">
        <v>262</v>
      </c>
      <c r="X11" s="60" t="s">
        <v>262</v>
      </c>
      <c r="Y11" s="60" t="s">
        <v>262</v>
      </c>
      <c r="Z11" s="60" t="s">
        <v>262</v>
      </c>
      <c r="AA11" s="60" t="s">
        <v>262</v>
      </c>
      <c r="AB11" s="60" t="s">
        <v>262</v>
      </c>
      <c r="AC11" s="60" t="s">
        <v>262</v>
      </c>
      <c r="AD11" s="60" t="s">
        <v>267</v>
      </c>
      <c r="AE11" s="60" t="s">
        <v>262</v>
      </c>
      <c r="AF11" s="60" t="s">
        <v>262</v>
      </c>
      <c r="AG11" s="60" t="s">
        <v>262</v>
      </c>
    </row>
    <row r="12" ht="28.5" spans="1:33">
      <c r="A12" s="59" t="s">
        <v>254</v>
      </c>
      <c r="B12" s="59" t="s">
        <v>255</v>
      </c>
      <c r="C12" s="60" t="s">
        <v>256</v>
      </c>
      <c r="D12" s="60" t="s">
        <v>213</v>
      </c>
      <c r="E12" s="60" t="s">
        <v>279</v>
      </c>
      <c r="F12" s="60" t="s">
        <v>270</v>
      </c>
      <c r="G12" s="60" t="s">
        <v>271</v>
      </c>
      <c r="H12" s="61" t="s">
        <v>280</v>
      </c>
      <c r="I12" s="61" t="s">
        <v>272</v>
      </c>
      <c r="J12" s="62">
        <v>810669.48</v>
      </c>
      <c r="K12" s="63" t="s">
        <v>262</v>
      </c>
      <c r="L12" s="60" t="s">
        <v>281</v>
      </c>
      <c r="M12" s="61" t="s">
        <v>262</v>
      </c>
      <c r="N12" s="60" t="s">
        <v>262</v>
      </c>
      <c r="O12" s="60" t="s">
        <v>262</v>
      </c>
      <c r="P12" s="60" t="s">
        <v>262</v>
      </c>
      <c r="Q12" s="61" t="s">
        <v>262</v>
      </c>
      <c r="R12" s="60" t="s">
        <v>262</v>
      </c>
      <c r="S12" s="60" t="s">
        <v>262</v>
      </c>
      <c r="T12" s="60" t="s">
        <v>262</v>
      </c>
      <c r="U12" s="60" t="s">
        <v>262</v>
      </c>
      <c r="V12" s="60" t="s">
        <v>262</v>
      </c>
      <c r="W12" s="60" t="s">
        <v>262</v>
      </c>
      <c r="X12" s="60" t="s">
        <v>273</v>
      </c>
      <c r="Y12" s="60" t="s">
        <v>262</v>
      </c>
      <c r="Z12" s="60" t="s">
        <v>262</v>
      </c>
      <c r="AA12" s="60" t="s">
        <v>262</v>
      </c>
      <c r="AB12" s="60" t="s">
        <v>262</v>
      </c>
      <c r="AC12" s="60" t="s">
        <v>262</v>
      </c>
      <c r="AD12" s="60" t="s">
        <v>262</v>
      </c>
      <c r="AE12" s="60" t="s">
        <v>262</v>
      </c>
      <c r="AF12" s="60" t="s">
        <v>262</v>
      </c>
      <c r="AG12" s="60" t="s">
        <v>262</v>
      </c>
    </row>
    <row r="13" ht="42.75" spans="1:33">
      <c r="A13" s="59" t="s">
        <v>254</v>
      </c>
      <c r="B13" s="59" t="s">
        <v>255</v>
      </c>
      <c r="C13" s="60" t="s">
        <v>256</v>
      </c>
      <c r="D13" s="60" t="s">
        <v>213</v>
      </c>
      <c r="E13" s="60" t="s">
        <v>279</v>
      </c>
      <c r="F13" s="60" t="s">
        <v>274</v>
      </c>
      <c r="G13" s="60" t="s">
        <v>271</v>
      </c>
      <c r="H13" s="61" t="s">
        <v>280</v>
      </c>
      <c r="I13" s="61" t="s">
        <v>275</v>
      </c>
      <c r="J13" s="63" t="s">
        <v>262</v>
      </c>
      <c r="K13" s="62">
        <v>810669.48</v>
      </c>
      <c r="L13" s="60" t="s">
        <v>281</v>
      </c>
      <c r="M13" s="61" t="s">
        <v>262</v>
      </c>
      <c r="N13" s="60" t="s">
        <v>262</v>
      </c>
      <c r="O13" s="60" t="s">
        <v>262</v>
      </c>
      <c r="P13" s="60" t="s">
        <v>262</v>
      </c>
      <c r="Q13" s="61" t="s">
        <v>262</v>
      </c>
      <c r="R13" s="60" t="s">
        <v>262</v>
      </c>
      <c r="S13" s="60" t="s">
        <v>262</v>
      </c>
      <c r="T13" s="60" t="s">
        <v>262</v>
      </c>
      <c r="U13" s="60" t="s">
        <v>262</v>
      </c>
      <c r="V13" s="60" t="s">
        <v>262</v>
      </c>
      <c r="W13" s="60" t="s">
        <v>262</v>
      </c>
      <c r="X13" s="60" t="s">
        <v>262</v>
      </c>
      <c r="Y13" s="60" t="s">
        <v>262</v>
      </c>
      <c r="Z13" s="60" t="s">
        <v>262</v>
      </c>
      <c r="AA13" s="60" t="s">
        <v>262</v>
      </c>
      <c r="AB13" s="60" t="s">
        <v>262</v>
      </c>
      <c r="AC13" s="60" t="s">
        <v>262</v>
      </c>
      <c r="AD13" s="60" t="s">
        <v>262</v>
      </c>
      <c r="AE13" s="60" t="s">
        <v>262</v>
      </c>
      <c r="AF13" s="60" t="s">
        <v>262</v>
      </c>
      <c r="AG13" s="60" t="s">
        <v>262</v>
      </c>
    </row>
    <row r="14" ht="42.75" spans="1:33">
      <c r="A14" s="59" t="s">
        <v>254</v>
      </c>
      <c r="B14" s="59" t="s">
        <v>282</v>
      </c>
      <c r="C14" s="60" t="s">
        <v>256</v>
      </c>
      <c r="D14" s="60" t="s">
        <v>223</v>
      </c>
      <c r="E14" s="60" t="s">
        <v>283</v>
      </c>
      <c r="F14" s="60" t="s">
        <v>258</v>
      </c>
      <c r="G14" s="60" t="s">
        <v>259</v>
      </c>
      <c r="H14" s="61" t="s">
        <v>284</v>
      </c>
      <c r="I14" s="61" t="s">
        <v>261</v>
      </c>
      <c r="J14" s="62">
        <v>2400000</v>
      </c>
      <c r="K14" s="63" t="s">
        <v>262</v>
      </c>
      <c r="L14" s="60" t="s">
        <v>285</v>
      </c>
      <c r="M14" s="61" t="s">
        <v>264</v>
      </c>
      <c r="N14" s="60" t="s">
        <v>262</v>
      </c>
      <c r="O14" s="60" t="s">
        <v>262</v>
      </c>
      <c r="P14" s="60" t="s">
        <v>262</v>
      </c>
      <c r="Q14" s="61" t="s">
        <v>265</v>
      </c>
      <c r="R14" s="60" t="s">
        <v>262</v>
      </c>
      <c r="S14" s="60" t="s">
        <v>262</v>
      </c>
      <c r="T14" s="60" t="s">
        <v>262</v>
      </c>
      <c r="U14" s="60" t="s">
        <v>262</v>
      </c>
      <c r="V14" s="60" t="s">
        <v>262</v>
      </c>
      <c r="W14" s="60" t="s">
        <v>262</v>
      </c>
      <c r="X14" s="60" t="s">
        <v>262</v>
      </c>
      <c r="Y14" s="60" t="s">
        <v>262</v>
      </c>
      <c r="Z14" s="60" t="s">
        <v>262</v>
      </c>
      <c r="AA14" s="60" t="s">
        <v>262</v>
      </c>
      <c r="AB14" s="60" t="s">
        <v>262</v>
      </c>
      <c r="AC14" s="60" t="s">
        <v>266</v>
      </c>
      <c r="AD14" s="60" t="s">
        <v>267</v>
      </c>
      <c r="AE14" s="60" t="s">
        <v>262</v>
      </c>
      <c r="AF14" s="60" t="s">
        <v>262</v>
      </c>
      <c r="AG14" s="60" t="s">
        <v>262</v>
      </c>
    </row>
    <row r="15" ht="28.5" spans="1:33">
      <c r="A15" s="59" t="s">
        <v>254</v>
      </c>
      <c r="B15" s="59" t="s">
        <v>282</v>
      </c>
      <c r="C15" s="60" t="s">
        <v>256</v>
      </c>
      <c r="D15" s="60" t="s">
        <v>223</v>
      </c>
      <c r="E15" s="60" t="s">
        <v>283</v>
      </c>
      <c r="F15" s="60" t="s">
        <v>268</v>
      </c>
      <c r="G15" s="60" t="s">
        <v>259</v>
      </c>
      <c r="H15" s="61" t="s">
        <v>284</v>
      </c>
      <c r="I15" s="61" t="s">
        <v>269</v>
      </c>
      <c r="J15" s="63" t="s">
        <v>262</v>
      </c>
      <c r="K15" s="62">
        <v>2400000</v>
      </c>
      <c r="L15" s="60" t="s">
        <v>285</v>
      </c>
      <c r="M15" s="61" t="s">
        <v>264</v>
      </c>
      <c r="N15" s="60" t="s">
        <v>262</v>
      </c>
      <c r="O15" s="60" t="s">
        <v>262</v>
      </c>
      <c r="P15" s="60" t="s">
        <v>262</v>
      </c>
      <c r="Q15" s="61" t="s">
        <v>265</v>
      </c>
      <c r="R15" s="60" t="s">
        <v>262</v>
      </c>
      <c r="S15" s="60" t="s">
        <v>262</v>
      </c>
      <c r="T15" s="60" t="s">
        <v>262</v>
      </c>
      <c r="U15" s="60" t="s">
        <v>262</v>
      </c>
      <c r="V15" s="60" t="s">
        <v>262</v>
      </c>
      <c r="W15" s="60" t="s">
        <v>262</v>
      </c>
      <c r="X15" s="60" t="s">
        <v>262</v>
      </c>
      <c r="Y15" s="60" t="s">
        <v>262</v>
      </c>
      <c r="Z15" s="60" t="s">
        <v>262</v>
      </c>
      <c r="AA15" s="60" t="s">
        <v>262</v>
      </c>
      <c r="AB15" s="60" t="s">
        <v>262</v>
      </c>
      <c r="AC15" s="60" t="s">
        <v>262</v>
      </c>
      <c r="AD15" s="60" t="s">
        <v>267</v>
      </c>
      <c r="AE15" s="60" t="s">
        <v>262</v>
      </c>
      <c r="AF15" s="60" t="s">
        <v>262</v>
      </c>
      <c r="AG15" s="60" t="s">
        <v>262</v>
      </c>
    </row>
    <row r="16" ht="28.5" spans="1:33">
      <c r="A16" s="59" t="s">
        <v>254</v>
      </c>
      <c r="B16" s="59" t="s">
        <v>282</v>
      </c>
      <c r="C16" s="60" t="s">
        <v>256</v>
      </c>
      <c r="D16" s="60" t="s">
        <v>223</v>
      </c>
      <c r="E16" s="60" t="s">
        <v>283</v>
      </c>
      <c r="F16" s="60" t="s">
        <v>270</v>
      </c>
      <c r="G16" s="60" t="s">
        <v>271</v>
      </c>
      <c r="H16" s="61" t="s">
        <v>284</v>
      </c>
      <c r="I16" s="61" t="s">
        <v>272</v>
      </c>
      <c r="J16" s="62">
        <v>2400000</v>
      </c>
      <c r="K16" s="63" t="s">
        <v>262</v>
      </c>
      <c r="L16" s="60" t="s">
        <v>285</v>
      </c>
      <c r="M16" s="61" t="s">
        <v>262</v>
      </c>
      <c r="N16" s="60" t="s">
        <v>262</v>
      </c>
      <c r="O16" s="60" t="s">
        <v>262</v>
      </c>
      <c r="P16" s="60" t="s">
        <v>262</v>
      </c>
      <c r="Q16" s="61" t="s">
        <v>262</v>
      </c>
      <c r="R16" s="60" t="s">
        <v>262</v>
      </c>
      <c r="S16" s="60" t="s">
        <v>262</v>
      </c>
      <c r="T16" s="60" t="s">
        <v>262</v>
      </c>
      <c r="U16" s="60" t="s">
        <v>262</v>
      </c>
      <c r="V16" s="60" t="s">
        <v>262</v>
      </c>
      <c r="W16" s="60" t="s">
        <v>262</v>
      </c>
      <c r="X16" s="60" t="s">
        <v>273</v>
      </c>
      <c r="Y16" s="60" t="s">
        <v>262</v>
      </c>
      <c r="Z16" s="60" t="s">
        <v>262</v>
      </c>
      <c r="AA16" s="60" t="s">
        <v>262</v>
      </c>
      <c r="AB16" s="60" t="s">
        <v>262</v>
      </c>
      <c r="AC16" s="60" t="s">
        <v>262</v>
      </c>
      <c r="AD16" s="60" t="s">
        <v>262</v>
      </c>
      <c r="AE16" s="60" t="s">
        <v>262</v>
      </c>
      <c r="AF16" s="60" t="s">
        <v>262</v>
      </c>
      <c r="AG16" s="60" t="s">
        <v>262</v>
      </c>
    </row>
    <row r="17" ht="42.75" spans="1:33">
      <c r="A17" s="59" t="s">
        <v>254</v>
      </c>
      <c r="B17" s="59" t="s">
        <v>282</v>
      </c>
      <c r="C17" s="60" t="s">
        <v>256</v>
      </c>
      <c r="D17" s="60" t="s">
        <v>223</v>
      </c>
      <c r="E17" s="60" t="s">
        <v>283</v>
      </c>
      <c r="F17" s="60" t="s">
        <v>274</v>
      </c>
      <c r="G17" s="60" t="s">
        <v>271</v>
      </c>
      <c r="H17" s="61" t="s">
        <v>284</v>
      </c>
      <c r="I17" s="61" t="s">
        <v>275</v>
      </c>
      <c r="J17" s="63" t="s">
        <v>262</v>
      </c>
      <c r="K17" s="62">
        <v>2400000</v>
      </c>
      <c r="L17" s="60" t="s">
        <v>285</v>
      </c>
      <c r="M17" s="61" t="s">
        <v>262</v>
      </c>
      <c r="N17" s="60" t="s">
        <v>262</v>
      </c>
      <c r="O17" s="60" t="s">
        <v>262</v>
      </c>
      <c r="P17" s="60" t="s">
        <v>262</v>
      </c>
      <c r="Q17" s="61" t="s">
        <v>262</v>
      </c>
      <c r="R17" s="60" t="s">
        <v>262</v>
      </c>
      <c r="S17" s="60" t="s">
        <v>262</v>
      </c>
      <c r="T17" s="60" t="s">
        <v>262</v>
      </c>
      <c r="U17" s="60" t="s">
        <v>262</v>
      </c>
      <c r="V17" s="60" t="s">
        <v>262</v>
      </c>
      <c r="W17" s="60" t="s">
        <v>262</v>
      </c>
      <c r="X17" s="60" t="s">
        <v>262</v>
      </c>
      <c r="Y17" s="60" t="s">
        <v>262</v>
      </c>
      <c r="Z17" s="60" t="s">
        <v>262</v>
      </c>
      <c r="AA17" s="60" t="s">
        <v>262</v>
      </c>
      <c r="AB17" s="60" t="s">
        <v>262</v>
      </c>
      <c r="AC17" s="60" t="s">
        <v>262</v>
      </c>
      <c r="AD17" s="60" t="s">
        <v>262</v>
      </c>
      <c r="AE17" s="60" t="s">
        <v>262</v>
      </c>
      <c r="AF17" s="60" t="s">
        <v>262</v>
      </c>
      <c r="AG17" s="60" t="s">
        <v>262</v>
      </c>
    </row>
  </sheetData>
  <pageMargins left="0.751388888888889" right="0.751388888888889" top="0.802777777777778" bottom="0.802777777777778" header="0.5" footer="0.5"/>
  <pageSetup paperSize="9" scale="75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DP43"/>
  <sheetViews>
    <sheetView zoomScaleSheetLayoutView="60" topLeftCell="A3" workbookViewId="0">
      <pane xSplit="4" ySplit="6" topLeftCell="J24" activePane="bottomRight" state="frozen"/>
      <selection/>
      <selection pane="topRight"/>
      <selection pane="bottomLeft"/>
      <selection pane="bottomRight" activeCell="O21" sqref="O21"/>
    </sheetView>
  </sheetViews>
  <sheetFormatPr defaultColWidth="8" defaultRowHeight="12.75"/>
  <cols>
    <col min="1" max="3" width="2.74166666666667" style="2" customWidth="1"/>
    <col min="4" max="4" width="32.6833333333333" style="2" customWidth="1"/>
    <col min="5" max="6" width="18.7166666666667" style="2" customWidth="1"/>
    <col min="7" max="7" width="28.0666666666667" style="2" customWidth="1"/>
    <col min="8" max="8" width="9.35833333333333" style="2" customWidth="1"/>
    <col min="9" max="9" width="26.2" style="2" customWidth="1"/>
    <col min="10" max="10" width="6.98333333333333" style="2" customWidth="1"/>
    <col min="11" max="120" width="13.975" style="2" customWidth="1"/>
    <col min="121" max="16384" width="8" style="2"/>
  </cols>
  <sheetData>
    <row r="1" ht="27.75" customHeight="1" spans="1:120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39" t="s">
        <v>286</v>
      </c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</row>
    <row r="2" ht="15" customHeight="1" spans="1:120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1" t="s">
        <v>287</v>
      </c>
    </row>
    <row r="3" ht="15" customHeight="1" spans="1:120">
      <c r="A3" s="5" t="s">
        <v>288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40" t="s">
        <v>289</v>
      </c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42" t="s">
        <v>109</v>
      </c>
    </row>
    <row r="4" ht="15" customHeight="1" spans="1:120">
      <c r="A4" s="7" t="s">
        <v>290</v>
      </c>
      <c r="B4" s="8" t="s">
        <v>290</v>
      </c>
      <c r="C4" s="8" t="s">
        <v>290</v>
      </c>
      <c r="D4" s="8" t="s">
        <v>290</v>
      </c>
      <c r="E4" s="8" t="s">
        <v>290</v>
      </c>
      <c r="F4" s="8" t="s">
        <v>290</v>
      </c>
      <c r="G4" s="8" t="s">
        <v>290</v>
      </c>
      <c r="H4" s="8" t="s">
        <v>290</v>
      </c>
      <c r="I4" s="8" t="s">
        <v>290</v>
      </c>
      <c r="J4" s="8" t="s">
        <v>290</v>
      </c>
      <c r="K4" s="11" t="s">
        <v>83</v>
      </c>
      <c r="L4" s="27" t="s">
        <v>291</v>
      </c>
      <c r="M4" s="28" t="s">
        <v>291</v>
      </c>
      <c r="N4" s="28" t="s">
        <v>291</v>
      </c>
      <c r="O4" s="28" t="s">
        <v>291</v>
      </c>
      <c r="P4" s="28" t="s">
        <v>291</v>
      </c>
      <c r="Q4" s="28" t="s">
        <v>291</v>
      </c>
      <c r="R4" s="28" t="s">
        <v>291</v>
      </c>
      <c r="S4" s="28" t="s">
        <v>291</v>
      </c>
      <c r="T4" s="28" t="s">
        <v>291</v>
      </c>
      <c r="U4" s="28" t="s">
        <v>291</v>
      </c>
      <c r="V4" s="28" t="s">
        <v>291</v>
      </c>
      <c r="W4" s="28" t="s">
        <v>291</v>
      </c>
      <c r="X4" s="28" t="s">
        <v>291</v>
      </c>
      <c r="Y4" s="28" t="s">
        <v>291</v>
      </c>
      <c r="Z4" s="27" t="s">
        <v>292</v>
      </c>
      <c r="AA4" s="28" t="s">
        <v>292</v>
      </c>
      <c r="AB4" s="28" t="s">
        <v>292</v>
      </c>
      <c r="AC4" s="28" t="s">
        <v>292</v>
      </c>
      <c r="AD4" s="28" t="s">
        <v>292</v>
      </c>
      <c r="AE4" s="28" t="s">
        <v>292</v>
      </c>
      <c r="AF4" s="28" t="s">
        <v>292</v>
      </c>
      <c r="AG4" s="28" t="s">
        <v>292</v>
      </c>
      <c r="AH4" s="28" t="s">
        <v>292</v>
      </c>
      <c r="AI4" s="28" t="s">
        <v>292</v>
      </c>
      <c r="AJ4" s="28" t="s">
        <v>292</v>
      </c>
      <c r="AK4" s="28" t="s">
        <v>292</v>
      </c>
      <c r="AL4" s="28" t="s">
        <v>292</v>
      </c>
      <c r="AM4" s="28" t="s">
        <v>292</v>
      </c>
      <c r="AN4" s="28" t="s">
        <v>292</v>
      </c>
      <c r="AO4" s="28" t="s">
        <v>292</v>
      </c>
      <c r="AP4" s="28" t="s">
        <v>292</v>
      </c>
      <c r="AQ4" s="28" t="s">
        <v>292</v>
      </c>
      <c r="AR4" s="28" t="s">
        <v>292</v>
      </c>
      <c r="AS4" s="28" t="s">
        <v>292</v>
      </c>
      <c r="AT4" s="28" t="s">
        <v>292</v>
      </c>
      <c r="AU4" s="28" t="s">
        <v>292</v>
      </c>
      <c r="AV4" s="28" t="s">
        <v>292</v>
      </c>
      <c r="AW4" s="28" t="s">
        <v>292</v>
      </c>
      <c r="AX4" s="28" t="s">
        <v>292</v>
      </c>
      <c r="AY4" s="28" t="s">
        <v>292</v>
      </c>
      <c r="AZ4" s="28" t="s">
        <v>292</v>
      </c>
      <c r="BA4" s="28" t="s">
        <v>292</v>
      </c>
      <c r="BB4" s="27" t="s">
        <v>293</v>
      </c>
      <c r="BC4" s="28" t="s">
        <v>293</v>
      </c>
      <c r="BD4" s="28" t="s">
        <v>293</v>
      </c>
      <c r="BE4" s="28" t="s">
        <v>293</v>
      </c>
      <c r="BF4" s="28" t="s">
        <v>293</v>
      </c>
      <c r="BG4" s="28" t="s">
        <v>293</v>
      </c>
      <c r="BH4" s="28" t="s">
        <v>293</v>
      </c>
      <c r="BI4" s="28" t="s">
        <v>293</v>
      </c>
      <c r="BJ4" s="28" t="s">
        <v>293</v>
      </c>
      <c r="BK4" s="28" t="s">
        <v>293</v>
      </c>
      <c r="BL4" s="28" t="s">
        <v>293</v>
      </c>
      <c r="BM4" s="28" t="s">
        <v>293</v>
      </c>
      <c r="BN4" s="28" t="s">
        <v>293</v>
      </c>
      <c r="BO4" s="27" t="s">
        <v>294</v>
      </c>
      <c r="BP4" s="28" t="s">
        <v>294</v>
      </c>
      <c r="BQ4" s="28" t="s">
        <v>294</v>
      </c>
      <c r="BR4" s="28" t="s">
        <v>294</v>
      </c>
      <c r="BS4" s="28" t="s">
        <v>294</v>
      </c>
      <c r="BT4" s="27" t="s">
        <v>295</v>
      </c>
      <c r="BU4" s="28" t="s">
        <v>295</v>
      </c>
      <c r="BV4" s="28" t="s">
        <v>295</v>
      </c>
      <c r="BW4" s="28" t="s">
        <v>295</v>
      </c>
      <c r="BX4" s="28" t="s">
        <v>295</v>
      </c>
      <c r="BY4" s="28" t="s">
        <v>295</v>
      </c>
      <c r="BZ4" s="28" t="s">
        <v>295</v>
      </c>
      <c r="CA4" s="28" t="s">
        <v>295</v>
      </c>
      <c r="CB4" s="28" t="s">
        <v>295</v>
      </c>
      <c r="CC4" s="28" t="s">
        <v>295</v>
      </c>
      <c r="CD4" s="28" t="s">
        <v>295</v>
      </c>
      <c r="CE4" s="28" t="s">
        <v>295</v>
      </c>
      <c r="CF4" s="28" t="s">
        <v>295</v>
      </c>
      <c r="CG4" s="27" t="s">
        <v>296</v>
      </c>
      <c r="CH4" s="28" t="s">
        <v>296</v>
      </c>
      <c r="CI4" s="28" t="s">
        <v>296</v>
      </c>
      <c r="CJ4" s="28" t="s">
        <v>296</v>
      </c>
      <c r="CK4" s="28" t="s">
        <v>296</v>
      </c>
      <c r="CL4" s="28" t="s">
        <v>296</v>
      </c>
      <c r="CM4" s="28" t="s">
        <v>296</v>
      </c>
      <c r="CN4" s="28" t="s">
        <v>296</v>
      </c>
      <c r="CO4" s="28" t="s">
        <v>296</v>
      </c>
      <c r="CP4" s="28" t="s">
        <v>296</v>
      </c>
      <c r="CQ4" s="28" t="s">
        <v>296</v>
      </c>
      <c r="CR4" s="28" t="s">
        <v>296</v>
      </c>
      <c r="CS4" s="28" t="s">
        <v>296</v>
      </c>
      <c r="CT4" s="28" t="s">
        <v>296</v>
      </c>
      <c r="CU4" s="28" t="s">
        <v>296</v>
      </c>
      <c r="CV4" s="28" t="s">
        <v>296</v>
      </c>
      <c r="CW4" s="28" t="s">
        <v>296</v>
      </c>
      <c r="CX4" s="27" t="s">
        <v>297</v>
      </c>
      <c r="CY4" s="28" t="s">
        <v>297</v>
      </c>
      <c r="CZ4" s="28" t="s">
        <v>297</v>
      </c>
      <c r="DA4" s="27" t="s">
        <v>298</v>
      </c>
      <c r="DB4" s="28" t="s">
        <v>298</v>
      </c>
      <c r="DC4" s="28" t="s">
        <v>298</v>
      </c>
      <c r="DD4" s="28" t="s">
        <v>298</v>
      </c>
      <c r="DE4" s="28" t="s">
        <v>298</v>
      </c>
      <c r="DF4" s="28" t="s">
        <v>298</v>
      </c>
      <c r="DG4" s="27" t="s">
        <v>299</v>
      </c>
      <c r="DH4" s="28" t="s">
        <v>299</v>
      </c>
      <c r="DI4" s="28" t="s">
        <v>299</v>
      </c>
      <c r="DJ4" s="28" t="s">
        <v>299</v>
      </c>
      <c r="DK4" s="43" t="s">
        <v>300</v>
      </c>
      <c r="DL4" s="28" t="s">
        <v>300</v>
      </c>
      <c r="DM4" s="28" t="s">
        <v>300</v>
      </c>
      <c r="DN4" s="28" t="s">
        <v>300</v>
      </c>
      <c r="DO4" s="28" t="s">
        <v>300</v>
      </c>
      <c r="DP4" s="44" t="s">
        <v>300</v>
      </c>
    </row>
    <row r="5" ht="15" customHeight="1" spans="1:120">
      <c r="A5" s="9" t="s">
        <v>301</v>
      </c>
      <c r="B5" s="10" t="s">
        <v>301</v>
      </c>
      <c r="C5" s="10" t="s">
        <v>301</v>
      </c>
      <c r="D5" s="11" t="s">
        <v>302</v>
      </c>
      <c r="E5" s="11" t="s">
        <v>303</v>
      </c>
      <c r="F5" s="11" t="s">
        <v>304</v>
      </c>
      <c r="G5" s="11" t="s">
        <v>305</v>
      </c>
      <c r="H5" s="11" t="s">
        <v>306</v>
      </c>
      <c r="I5" s="11" t="s">
        <v>307</v>
      </c>
      <c r="J5" s="11" t="s">
        <v>308</v>
      </c>
      <c r="K5" s="10" t="s">
        <v>83</v>
      </c>
      <c r="L5" s="11" t="s">
        <v>309</v>
      </c>
      <c r="M5" s="11" t="s">
        <v>310</v>
      </c>
      <c r="N5" s="11" t="s">
        <v>311</v>
      </c>
      <c r="O5" s="11" t="s">
        <v>312</v>
      </c>
      <c r="P5" s="11" t="s">
        <v>313</v>
      </c>
      <c r="Q5" s="11" t="s">
        <v>314</v>
      </c>
      <c r="R5" s="11" t="s">
        <v>315</v>
      </c>
      <c r="S5" s="11" t="s">
        <v>316</v>
      </c>
      <c r="T5" s="11" t="s">
        <v>317</v>
      </c>
      <c r="U5" s="11" t="s">
        <v>318</v>
      </c>
      <c r="V5" s="11" t="s">
        <v>319</v>
      </c>
      <c r="W5" s="11" t="s">
        <v>320</v>
      </c>
      <c r="X5" s="11" t="s">
        <v>321</v>
      </c>
      <c r="Y5" s="11" t="s">
        <v>322</v>
      </c>
      <c r="Z5" s="11" t="s">
        <v>309</v>
      </c>
      <c r="AA5" s="11" t="s">
        <v>323</v>
      </c>
      <c r="AB5" s="11" t="s">
        <v>324</v>
      </c>
      <c r="AC5" s="11" t="s">
        <v>325</v>
      </c>
      <c r="AD5" s="11" t="s">
        <v>326</v>
      </c>
      <c r="AE5" s="11" t="s">
        <v>327</v>
      </c>
      <c r="AF5" s="11" t="s">
        <v>328</v>
      </c>
      <c r="AG5" s="11" t="s">
        <v>329</v>
      </c>
      <c r="AH5" s="11" t="s">
        <v>330</v>
      </c>
      <c r="AI5" s="11" t="s">
        <v>331</v>
      </c>
      <c r="AJ5" s="11" t="s">
        <v>332</v>
      </c>
      <c r="AK5" s="11" t="s">
        <v>333</v>
      </c>
      <c r="AL5" s="11" t="s">
        <v>334</v>
      </c>
      <c r="AM5" s="11" t="s">
        <v>335</v>
      </c>
      <c r="AN5" s="11" t="s">
        <v>336</v>
      </c>
      <c r="AO5" s="11" t="s">
        <v>337</v>
      </c>
      <c r="AP5" s="11" t="s">
        <v>338</v>
      </c>
      <c r="AQ5" s="11" t="s">
        <v>339</v>
      </c>
      <c r="AR5" s="11" t="s">
        <v>340</v>
      </c>
      <c r="AS5" s="11" t="s">
        <v>341</v>
      </c>
      <c r="AT5" s="11" t="s">
        <v>342</v>
      </c>
      <c r="AU5" s="11" t="s">
        <v>181</v>
      </c>
      <c r="AV5" s="11" t="s">
        <v>343</v>
      </c>
      <c r="AW5" s="11" t="s">
        <v>344</v>
      </c>
      <c r="AX5" s="11" t="s">
        <v>345</v>
      </c>
      <c r="AY5" s="11" t="s">
        <v>346</v>
      </c>
      <c r="AZ5" s="11" t="s">
        <v>347</v>
      </c>
      <c r="BA5" s="11" t="s">
        <v>348</v>
      </c>
      <c r="BB5" s="11" t="s">
        <v>309</v>
      </c>
      <c r="BC5" s="11" t="s">
        <v>349</v>
      </c>
      <c r="BD5" s="11" t="s">
        <v>350</v>
      </c>
      <c r="BE5" s="11" t="s">
        <v>351</v>
      </c>
      <c r="BF5" s="11" t="s">
        <v>352</v>
      </c>
      <c r="BG5" s="11" t="s">
        <v>353</v>
      </c>
      <c r="BH5" s="11" t="s">
        <v>354</v>
      </c>
      <c r="BI5" s="11" t="s">
        <v>355</v>
      </c>
      <c r="BJ5" s="11" t="s">
        <v>356</v>
      </c>
      <c r="BK5" s="11" t="s">
        <v>357</v>
      </c>
      <c r="BL5" s="11" t="s">
        <v>358</v>
      </c>
      <c r="BM5" s="11" t="s">
        <v>359</v>
      </c>
      <c r="BN5" s="11" t="s">
        <v>360</v>
      </c>
      <c r="BO5" s="11" t="s">
        <v>309</v>
      </c>
      <c r="BP5" s="11" t="s">
        <v>361</v>
      </c>
      <c r="BQ5" s="11" t="s">
        <v>362</v>
      </c>
      <c r="BR5" s="11" t="s">
        <v>363</v>
      </c>
      <c r="BS5" s="11" t="s">
        <v>364</v>
      </c>
      <c r="BT5" s="11" t="s">
        <v>309</v>
      </c>
      <c r="BU5" s="11" t="s">
        <v>365</v>
      </c>
      <c r="BV5" s="11" t="s">
        <v>366</v>
      </c>
      <c r="BW5" s="11" t="s">
        <v>367</v>
      </c>
      <c r="BX5" s="11" t="s">
        <v>368</v>
      </c>
      <c r="BY5" s="11" t="s">
        <v>369</v>
      </c>
      <c r="BZ5" s="11" t="s">
        <v>370</v>
      </c>
      <c r="CA5" s="11" t="s">
        <v>371</v>
      </c>
      <c r="CB5" s="11" t="s">
        <v>372</v>
      </c>
      <c r="CC5" s="11" t="s">
        <v>373</v>
      </c>
      <c r="CD5" s="11" t="s">
        <v>374</v>
      </c>
      <c r="CE5" s="11" t="s">
        <v>375</v>
      </c>
      <c r="CF5" s="11" t="s">
        <v>376</v>
      </c>
      <c r="CG5" s="11" t="s">
        <v>309</v>
      </c>
      <c r="CH5" s="11" t="s">
        <v>365</v>
      </c>
      <c r="CI5" s="11" t="s">
        <v>366</v>
      </c>
      <c r="CJ5" s="11" t="s">
        <v>367</v>
      </c>
      <c r="CK5" s="11" t="s">
        <v>368</v>
      </c>
      <c r="CL5" s="11" t="s">
        <v>369</v>
      </c>
      <c r="CM5" s="11" t="s">
        <v>370</v>
      </c>
      <c r="CN5" s="11" t="s">
        <v>371</v>
      </c>
      <c r="CO5" s="11" t="s">
        <v>377</v>
      </c>
      <c r="CP5" s="11" t="s">
        <v>378</v>
      </c>
      <c r="CQ5" s="11" t="s">
        <v>379</v>
      </c>
      <c r="CR5" s="11" t="s">
        <v>380</v>
      </c>
      <c r="CS5" s="11" t="s">
        <v>372</v>
      </c>
      <c r="CT5" s="11" t="s">
        <v>373</v>
      </c>
      <c r="CU5" s="11" t="s">
        <v>374</v>
      </c>
      <c r="CV5" s="11" t="s">
        <v>375</v>
      </c>
      <c r="CW5" s="11" t="s">
        <v>381</v>
      </c>
      <c r="CX5" s="11" t="s">
        <v>309</v>
      </c>
      <c r="CY5" s="11" t="s">
        <v>382</v>
      </c>
      <c r="CZ5" s="11" t="s">
        <v>383</v>
      </c>
      <c r="DA5" s="11" t="s">
        <v>309</v>
      </c>
      <c r="DB5" s="11" t="s">
        <v>382</v>
      </c>
      <c r="DC5" s="11" t="s">
        <v>384</v>
      </c>
      <c r="DD5" s="11" t="s">
        <v>385</v>
      </c>
      <c r="DE5" s="11" t="s">
        <v>386</v>
      </c>
      <c r="DF5" s="11" t="s">
        <v>383</v>
      </c>
      <c r="DG5" s="11" t="s">
        <v>309</v>
      </c>
      <c r="DH5" s="11" t="s">
        <v>387</v>
      </c>
      <c r="DI5" s="11" t="s">
        <v>388</v>
      </c>
      <c r="DJ5" s="11" t="s">
        <v>389</v>
      </c>
      <c r="DK5" s="11" t="s">
        <v>309</v>
      </c>
      <c r="DL5" s="11" t="s">
        <v>390</v>
      </c>
      <c r="DM5" s="11" t="s">
        <v>391</v>
      </c>
      <c r="DN5" s="11" t="s">
        <v>392</v>
      </c>
      <c r="DO5" s="11" t="s">
        <v>393</v>
      </c>
      <c r="DP5" s="45" t="s">
        <v>300</v>
      </c>
    </row>
    <row r="6" ht="15" customHeight="1" spans="1:120">
      <c r="A6" s="12" t="s">
        <v>301</v>
      </c>
      <c r="B6" s="10" t="s">
        <v>301</v>
      </c>
      <c r="C6" s="10" t="s">
        <v>301</v>
      </c>
      <c r="D6" s="10" t="s">
        <v>302</v>
      </c>
      <c r="E6" s="10" t="s">
        <v>303</v>
      </c>
      <c r="F6" s="10" t="s">
        <v>304</v>
      </c>
      <c r="G6" s="10" t="s">
        <v>305</v>
      </c>
      <c r="H6" s="10" t="s">
        <v>306</v>
      </c>
      <c r="I6" s="10" t="s">
        <v>307</v>
      </c>
      <c r="J6" s="10" t="s">
        <v>308</v>
      </c>
      <c r="K6" s="10" t="s">
        <v>83</v>
      </c>
      <c r="L6" s="10" t="s">
        <v>309</v>
      </c>
      <c r="M6" s="10" t="s">
        <v>310</v>
      </c>
      <c r="N6" s="10" t="s">
        <v>311</v>
      </c>
      <c r="O6" s="10" t="s">
        <v>312</v>
      </c>
      <c r="P6" s="10" t="s">
        <v>313</v>
      </c>
      <c r="Q6" s="10" t="s">
        <v>314</v>
      </c>
      <c r="R6" s="10" t="s">
        <v>315</v>
      </c>
      <c r="S6" s="10" t="s">
        <v>316</v>
      </c>
      <c r="T6" s="10" t="s">
        <v>317</v>
      </c>
      <c r="U6" s="10" t="s">
        <v>318</v>
      </c>
      <c r="V6" s="10" t="s">
        <v>319</v>
      </c>
      <c r="W6" s="10" t="s">
        <v>320</v>
      </c>
      <c r="X6" s="10" t="s">
        <v>321</v>
      </c>
      <c r="Y6" s="10" t="s">
        <v>322</v>
      </c>
      <c r="Z6" s="10" t="s">
        <v>309</v>
      </c>
      <c r="AA6" s="10" t="s">
        <v>323</v>
      </c>
      <c r="AB6" s="10" t="s">
        <v>324</v>
      </c>
      <c r="AC6" s="10" t="s">
        <v>325</v>
      </c>
      <c r="AD6" s="10" t="s">
        <v>326</v>
      </c>
      <c r="AE6" s="10" t="s">
        <v>327</v>
      </c>
      <c r="AF6" s="10" t="s">
        <v>328</v>
      </c>
      <c r="AG6" s="10" t="s">
        <v>329</v>
      </c>
      <c r="AH6" s="10" t="s">
        <v>330</v>
      </c>
      <c r="AI6" s="10" t="s">
        <v>331</v>
      </c>
      <c r="AJ6" s="10" t="s">
        <v>332</v>
      </c>
      <c r="AK6" s="10" t="s">
        <v>333</v>
      </c>
      <c r="AL6" s="10" t="s">
        <v>334</v>
      </c>
      <c r="AM6" s="10" t="s">
        <v>335</v>
      </c>
      <c r="AN6" s="10" t="s">
        <v>336</v>
      </c>
      <c r="AO6" s="10" t="s">
        <v>337</v>
      </c>
      <c r="AP6" s="10" t="s">
        <v>338</v>
      </c>
      <c r="AQ6" s="10" t="s">
        <v>339</v>
      </c>
      <c r="AR6" s="10" t="s">
        <v>340</v>
      </c>
      <c r="AS6" s="10" t="s">
        <v>341</v>
      </c>
      <c r="AT6" s="10" t="s">
        <v>342</v>
      </c>
      <c r="AU6" s="10" t="s">
        <v>181</v>
      </c>
      <c r="AV6" s="10" t="s">
        <v>343</v>
      </c>
      <c r="AW6" s="10" t="s">
        <v>344</v>
      </c>
      <c r="AX6" s="10" t="s">
        <v>345</v>
      </c>
      <c r="AY6" s="10" t="s">
        <v>346</v>
      </c>
      <c r="AZ6" s="10" t="s">
        <v>347</v>
      </c>
      <c r="BA6" s="10" t="s">
        <v>348</v>
      </c>
      <c r="BB6" s="10" t="s">
        <v>309</v>
      </c>
      <c r="BC6" s="10" t="s">
        <v>349</v>
      </c>
      <c r="BD6" s="10" t="s">
        <v>350</v>
      </c>
      <c r="BE6" s="10" t="s">
        <v>351</v>
      </c>
      <c r="BF6" s="10" t="s">
        <v>352</v>
      </c>
      <c r="BG6" s="10" t="s">
        <v>353</v>
      </c>
      <c r="BH6" s="10" t="s">
        <v>354</v>
      </c>
      <c r="BI6" s="10" t="s">
        <v>355</v>
      </c>
      <c r="BJ6" s="10" t="s">
        <v>356</v>
      </c>
      <c r="BK6" s="10" t="s">
        <v>357</v>
      </c>
      <c r="BL6" s="10" t="s">
        <v>358</v>
      </c>
      <c r="BM6" s="10" t="s">
        <v>359</v>
      </c>
      <c r="BN6" s="10" t="s">
        <v>360</v>
      </c>
      <c r="BO6" s="10" t="s">
        <v>309</v>
      </c>
      <c r="BP6" s="10" t="s">
        <v>361</v>
      </c>
      <c r="BQ6" s="10" t="s">
        <v>362</v>
      </c>
      <c r="BR6" s="10" t="s">
        <v>363</v>
      </c>
      <c r="BS6" s="10" t="s">
        <v>364</v>
      </c>
      <c r="BT6" s="10" t="s">
        <v>309</v>
      </c>
      <c r="BU6" s="10" t="s">
        <v>365</v>
      </c>
      <c r="BV6" s="10" t="s">
        <v>366</v>
      </c>
      <c r="BW6" s="10" t="s">
        <v>367</v>
      </c>
      <c r="BX6" s="10" t="s">
        <v>368</v>
      </c>
      <c r="BY6" s="10" t="s">
        <v>369</v>
      </c>
      <c r="BZ6" s="10" t="s">
        <v>370</v>
      </c>
      <c r="CA6" s="10" t="s">
        <v>371</v>
      </c>
      <c r="CB6" s="10" t="s">
        <v>372</v>
      </c>
      <c r="CC6" s="10" t="s">
        <v>373</v>
      </c>
      <c r="CD6" s="10" t="s">
        <v>374</v>
      </c>
      <c r="CE6" s="10" t="s">
        <v>375</v>
      </c>
      <c r="CF6" s="10" t="s">
        <v>376</v>
      </c>
      <c r="CG6" s="10" t="s">
        <v>309</v>
      </c>
      <c r="CH6" s="10" t="s">
        <v>365</v>
      </c>
      <c r="CI6" s="10" t="s">
        <v>366</v>
      </c>
      <c r="CJ6" s="10" t="s">
        <v>367</v>
      </c>
      <c r="CK6" s="10" t="s">
        <v>368</v>
      </c>
      <c r="CL6" s="10" t="s">
        <v>369</v>
      </c>
      <c r="CM6" s="10" t="s">
        <v>370</v>
      </c>
      <c r="CN6" s="10" t="s">
        <v>371</v>
      </c>
      <c r="CO6" s="10" t="s">
        <v>377</v>
      </c>
      <c r="CP6" s="10" t="s">
        <v>378</v>
      </c>
      <c r="CQ6" s="10" t="s">
        <v>379</v>
      </c>
      <c r="CR6" s="10" t="s">
        <v>380</v>
      </c>
      <c r="CS6" s="10" t="s">
        <v>372</v>
      </c>
      <c r="CT6" s="10" t="s">
        <v>373</v>
      </c>
      <c r="CU6" s="10" t="s">
        <v>374</v>
      </c>
      <c r="CV6" s="10" t="s">
        <v>375</v>
      </c>
      <c r="CW6" s="10" t="s">
        <v>381</v>
      </c>
      <c r="CX6" s="10" t="s">
        <v>309</v>
      </c>
      <c r="CY6" s="10" t="s">
        <v>382</v>
      </c>
      <c r="CZ6" s="10" t="s">
        <v>383</v>
      </c>
      <c r="DA6" s="10" t="s">
        <v>309</v>
      </c>
      <c r="DB6" s="10" t="s">
        <v>382</v>
      </c>
      <c r="DC6" s="10" t="s">
        <v>384</v>
      </c>
      <c r="DD6" s="10" t="s">
        <v>385</v>
      </c>
      <c r="DE6" s="10" t="s">
        <v>386</v>
      </c>
      <c r="DF6" s="10" t="s">
        <v>383</v>
      </c>
      <c r="DG6" s="10" t="s">
        <v>309</v>
      </c>
      <c r="DH6" s="10" t="s">
        <v>387</v>
      </c>
      <c r="DI6" s="10" t="s">
        <v>388</v>
      </c>
      <c r="DJ6" s="10" t="s">
        <v>389</v>
      </c>
      <c r="DK6" s="10" t="s">
        <v>309</v>
      </c>
      <c r="DL6" s="10" t="s">
        <v>390</v>
      </c>
      <c r="DM6" s="10" t="s">
        <v>391</v>
      </c>
      <c r="DN6" s="10" t="s">
        <v>392</v>
      </c>
      <c r="DO6" s="10" t="s">
        <v>393</v>
      </c>
      <c r="DP6" s="46" t="s">
        <v>300</v>
      </c>
    </row>
    <row r="7" ht="15" customHeight="1" spans="1:120">
      <c r="A7" s="12" t="s">
        <v>301</v>
      </c>
      <c r="B7" s="10" t="s">
        <v>301</v>
      </c>
      <c r="C7" s="10" t="s">
        <v>301</v>
      </c>
      <c r="D7" s="10" t="s">
        <v>302</v>
      </c>
      <c r="E7" s="10" t="s">
        <v>303</v>
      </c>
      <c r="F7" s="10" t="s">
        <v>304</v>
      </c>
      <c r="G7" s="10" t="s">
        <v>305</v>
      </c>
      <c r="H7" s="10" t="s">
        <v>306</v>
      </c>
      <c r="I7" s="10" t="s">
        <v>307</v>
      </c>
      <c r="J7" s="10" t="s">
        <v>308</v>
      </c>
      <c r="K7" s="10" t="s">
        <v>83</v>
      </c>
      <c r="L7" s="10" t="s">
        <v>309</v>
      </c>
      <c r="M7" s="10" t="s">
        <v>310</v>
      </c>
      <c r="N7" s="10" t="s">
        <v>311</v>
      </c>
      <c r="O7" s="10" t="s">
        <v>312</v>
      </c>
      <c r="P7" s="10" t="s">
        <v>313</v>
      </c>
      <c r="Q7" s="10" t="s">
        <v>314</v>
      </c>
      <c r="R7" s="10" t="s">
        <v>315</v>
      </c>
      <c r="S7" s="10" t="s">
        <v>316</v>
      </c>
      <c r="T7" s="10" t="s">
        <v>317</v>
      </c>
      <c r="U7" s="10" t="s">
        <v>318</v>
      </c>
      <c r="V7" s="10" t="s">
        <v>319</v>
      </c>
      <c r="W7" s="10" t="s">
        <v>320</v>
      </c>
      <c r="X7" s="10" t="s">
        <v>321</v>
      </c>
      <c r="Y7" s="10" t="s">
        <v>322</v>
      </c>
      <c r="Z7" s="10" t="s">
        <v>309</v>
      </c>
      <c r="AA7" s="10" t="s">
        <v>323</v>
      </c>
      <c r="AB7" s="10" t="s">
        <v>324</v>
      </c>
      <c r="AC7" s="10" t="s">
        <v>325</v>
      </c>
      <c r="AD7" s="10" t="s">
        <v>326</v>
      </c>
      <c r="AE7" s="10" t="s">
        <v>327</v>
      </c>
      <c r="AF7" s="10" t="s">
        <v>328</v>
      </c>
      <c r="AG7" s="10" t="s">
        <v>329</v>
      </c>
      <c r="AH7" s="10" t="s">
        <v>330</v>
      </c>
      <c r="AI7" s="10" t="s">
        <v>331</v>
      </c>
      <c r="AJ7" s="10" t="s">
        <v>332</v>
      </c>
      <c r="AK7" s="10" t="s">
        <v>333</v>
      </c>
      <c r="AL7" s="10" t="s">
        <v>334</v>
      </c>
      <c r="AM7" s="10" t="s">
        <v>335</v>
      </c>
      <c r="AN7" s="10" t="s">
        <v>336</v>
      </c>
      <c r="AO7" s="10" t="s">
        <v>337</v>
      </c>
      <c r="AP7" s="10" t="s">
        <v>338</v>
      </c>
      <c r="AQ7" s="10" t="s">
        <v>339</v>
      </c>
      <c r="AR7" s="10" t="s">
        <v>340</v>
      </c>
      <c r="AS7" s="10" t="s">
        <v>341</v>
      </c>
      <c r="AT7" s="10" t="s">
        <v>342</v>
      </c>
      <c r="AU7" s="10" t="s">
        <v>181</v>
      </c>
      <c r="AV7" s="10" t="s">
        <v>343</v>
      </c>
      <c r="AW7" s="10" t="s">
        <v>344</v>
      </c>
      <c r="AX7" s="10" t="s">
        <v>345</v>
      </c>
      <c r="AY7" s="10" t="s">
        <v>346</v>
      </c>
      <c r="AZ7" s="10" t="s">
        <v>347</v>
      </c>
      <c r="BA7" s="10" t="s">
        <v>348</v>
      </c>
      <c r="BB7" s="10" t="s">
        <v>309</v>
      </c>
      <c r="BC7" s="10" t="s">
        <v>349</v>
      </c>
      <c r="BD7" s="10" t="s">
        <v>350</v>
      </c>
      <c r="BE7" s="10" t="s">
        <v>351</v>
      </c>
      <c r="BF7" s="10" t="s">
        <v>352</v>
      </c>
      <c r="BG7" s="10" t="s">
        <v>353</v>
      </c>
      <c r="BH7" s="10" t="s">
        <v>354</v>
      </c>
      <c r="BI7" s="10" t="s">
        <v>355</v>
      </c>
      <c r="BJ7" s="10" t="s">
        <v>356</v>
      </c>
      <c r="BK7" s="10" t="s">
        <v>357</v>
      </c>
      <c r="BL7" s="10" t="s">
        <v>358</v>
      </c>
      <c r="BM7" s="10" t="s">
        <v>359</v>
      </c>
      <c r="BN7" s="10" t="s">
        <v>360</v>
      </c>
      <c r="BO7" s="10" t="s">
        <v>309</v>
      </c>
      <c r="BP7" s="10" t="s">
        <v>361</v>
      </c>
      <c r="BQ7" s="10" t="s">
        <v>362</v>
      </c>
      <c r="BR7" s="10" t="s">
        <v>363</v>
      </c>
      <c r="BS7" s="10" t="s">
        <v>364</v>
      </c>
      <c r="BT7" s="10" t="s">
        <v>309</v>
      </c>
      <c r="BU7" s="10" t="s">
        <v>365</v>
      </c>
      <c r="BV7" s="10" t="s">
        <v>366</v>
      </c>
      <c r="BW7" s="10" t="s">
        <v>367</v>
      </c>
      <c r="BX7" s="10" t="s">
        <v>368</v>
      </c>
      <c r="BY7" s="10" t="s">
        <v>369</v>
      </c>
      <c r="BZ7" s="10" t="s">
        <v>370</v>
      </c>
      <c r="CA7" s="10" t="s">
        <v>371</v>
      </c>
      <c r="CB7" s="10" t="s">
        <v>372</v>
      </c>
      <c r="CC7" s="10" t="s">
        <v>373</v>
      </c>
      <c r="CD7" s="10" t="s">
        <v>374</v>
      </c>
      <c r="CE7" s="10" t="s">
        <v>375</v>
      </c>
      <c r="CF7" s="10" t="s">
        <v>376</v>
      </c>
      <c r="CG7" s="10" t="s">
        <v>309</v>
      </c>
      <c r="CH7" s="10" t="s">
        <v>365</v>
      </c>
      <c r="CI7" s="10" t="s">
        <v>366</v>
      </c>
      <c r="CJ7" s="10" t="s">
        <v>367</v>
      </c>
      <c r="CK7" s="10" t="s">
        <v>368</v>
      </c>
      <c r="CL7" s="10" t="s">
        <v>369</v>
      </c>
      <c r="CM7" s="10" t="s">
        <v>370</v>
      </c>
      <c r="CN7" s="10" t="s">
        <v>371</v>
      </c>
      <c r="CO7" s="10" t="s">
        <v>377</v>
      </c>
      <c r="CP7" s="10" t="s">
        <v>378</v>
      </c>
      <c r="CQ7" s="10" t="s">
        <v>379</v>
      </c>
      <c r="CR7" s="10" t="s">
        <v>380</v>
      </c>
      <c r="CS7" s="10" t="s">
        <v>372</v>
      </c>
      <c r="CT7" s="10" t="s">
        <v>373</v>
      </c>
      <c r="CU7" s="10" t="s">
        <v>374</v>
      </c>
      <c r="CV7" s="10" t="s">
        <v>375</v>
      </c>
      <c r="CW7" s="10" t="s">
        <v>381</v>
      </c>
      <c r="CX7" s="10" t="s">
        <v>309</v>
      </c>
      <c r="CY7" s="10" t="s">
        <v>382</v>
      </c>
      <c r="CZ7" s="10" t="s">
        <v>383</v>
      </c>
      <c r="DA7" s="10" t="s">
        <v>309</v>
      </c>
      <c r="DB7" s="10" t="s">
        <v>382</v>
      </c>
      <c r="DC7" s="10" t="s">
        <v>384</v>
      </c>
      <c r="DD7" s="10" t="s">
        <v>385</v>
      </c>
      <c r="DE7" s="10" t="s">
        <v>386</v>
      </c>
      <c r="DF7" s="10" t="s">
        <v>383</v>
      </c>
      <c r="DG7" s="10" t="s">
        <v>309</v>
      </c>
      <c r="DH7" s="10" t="s">
        <v>387</v>
      </c>
      <c r="DI7" s="10" t="s">
        <v>388</v>
      </c>
      <c r="DJ7" s="10" t="s">
        <v>389</v>
      </c>
      <c r="DK7" s="10" t="s">
        <v>309</v>
      </c>
      <c r="DL7" s="10" t="s">
        <v>390</v>
      </c>
      <c r="DM7" s="10" t="s">
        <v>391</v>
      </c>
      <c r="DN7" s="10" t="s">
        <v>392</v>
      </c>
      <c r="DO7" s="10" t="s">
        <v>393</v>
      </c>
      <c r="DP7" s="46" t="s">
        <v>300</v>
      </c>
    </row>
    <row r="8" ht="15" customHeight="1" spans="1:120">
      <c r="A8" s="9" t="s">
        <v>394</v>
      </c>
      <c r="B8" s="11" t="s">
        <v>395</v>
      </c>
      <c r="C8" s="11" t="s">
        <v>396</v>
      </c>
      <c r="D8" s="13" t="s">
        <v>397</v>
      </c>
      <c r="E8" s="11" t="s">
        <v>398</v>
      </c>
      <c r="F8" s="11" t="s">
        <v>398</v>
      </c>
      <c r="G8" s="11" t="s">
        <v>398</v>
      </c>
      <c r="H8" s="11" t="s">
        <v>398</v>
      </c>
      <c r="I8" s="11" t="s">
        <v>398</v>
      </c>
      <c r="J8" s="11" t="s">
        <v>398</v>
      </c>
      <c r="K8" s="11" t="s">
        <v>270</v>
      </c>
      <c r="L8" s="11" t="s">
        <v>274</v>
      </c>
      <c r="M8" s="11" t="s">
        <v>258</v>
      </c>
      <c r="N8" s="11" t="s">
        <v>268</v>
      </c>
      <c r="O8" s="11" t="s">
        <v>399</v>
      </c>
      <c r="P8" s="11" t="s">
        <v>400</v>
      </c>
      <c r="Q8" s="11" t="s">
        <v>401</v>
      </c>
      <c r="R8" s="11" t="s">
        <v>255</v>
      </c>
      <c r="S8" s="11" t="s">
        <v>402</v>
      </c>
      <c r="T8" s="11" t="s">
        <v>282</v>
      </c>
      <c r="U8" s="11" t="s">
        <v>403</v>
      </c>
      <c r="V8" s="11" t="s">
        <v>404</v>
      </c>
      <c r="W8" s="11" t="s">
        <v>405</v>
      </c>
      <c r="X8" s="11" t="s">
        <v>406</v>
      </c>
      <c r="Y8" s="11" t="s">
        <v>407</v>
      </c>
      <c r="Z8" s="11" t="s">
        <v>408</v>
      </c>
      <c r="AA8" s="11" t="s">
        <v>409</v>
      </c>
      <c r="AB8" s="11" t="s">
        <v>410</v>
      </c>
      <c r="AC8" s="11" t="s">
        <v>411</v>
      </c>
      <c r="AD8" s="11" t="s">
        <v>412</v>
      </c>
      <c r="AE8" s="11" t="s">
        <v>413</v>
      </c>
      <c r="AF8" s="11" t="s">
        <v>414</v>
      </c>
      <c r="AG8" s="11" t="s">
        <v>263</v>
      </c>
      <c r="AH8" s="11" t="s">
        <v>278</v>
      </c>
      <c r="AI8" s="11" t="s">
        <v>415</v>
      </c>
      <c r="AJ8" s="11" t="s">
        <v>416</v>
      </c>
      <c r="AK8" s="11" t="s">
        <v>417</v>
      </c>
      <c r="AL8" s="11" t="s">
        <v>418</v>
      </c>
      <c r="AM8" s="11" t="s">
        <v>419</v>
      </c>
      <c r="AN8" s="11" t="s">
        <v>420</v>
      </c>
      <c r="AO8" s="11" t="s">
        <v>421</v>
      </c>
      <c r="AP8" s="11" t="s">
        <v>422</v>
      </c>
      <c r="AQ8" s="11" t="s">
        <v>423</v>
      </c>
      <c r="AR8" s="11" t="s">
        <v>424</v>
      </c>
      <c r="AS8" s="11" t="s">
        <v>285</v>
      </c>
      <c r="AT8" s="11" t="s">
        <v>425</v>
      </c>
      <c r="AU8" s="11" t="s">
        <v>426</v>
      </c>
      <c r="AV8" s="11" t="s">
        <v>427</v>
      </c>
      <c r="AW8" s="11" t="s">
        <v>428</v>
      </c>
      <c r="AX8" s="11" t="s">
        <v>429</v>
      </c>
      <c r="AY8" s="11" t="s">
        <v>430</v>
      </c>
      <c r="AZ8" s="11" t="s">
        <v>431</v>
      </c>
      <c r="BA8" s="11" t="s">
        <v>432</v>
      </c>
      <c r="BB8" s="11" t="s">
        <v>433</v>
      </c>
      <c r="BC8" s="11" t="s">
        <v>434</v>
      </c>
      <c r="BD8" s="11" t="s">
        <v>435</v>
      </c>
      <c r="BE8" s="11" t="s">
        <v>436</v>
      </c>
      <c r="BF8" s="11" t="s">
        <v>437</v>
      </c>
      <c r="BG8" s="11" t="s">
        <v>438</v>
      </c>
      <c r="BH8" s="11" t="s">
        <v>439</v>
      </c>
      <c r="BI8" s="11" t="s">
        <v>440</v>
      </c>
      <c r="BJ8" s="11" t="s">
        <v>441</v>
      </c>
      <c r="BK8" s="11" t="s">
        <v>442</v>
      </c>
      <c r="BL8" s="11" t="s">
        <v>443</v>
      </c>
      <c r="BM8" s="11" t="s">
        <v>444</v>
      </c>
      <c r="BN8" s="11" t="s">
        <v>445</v>
      </c>
      <c r="BO8" s="11" t="s">
        <v>446</v>
      </c>
      <c r="BP8" s="11" t="s">
        <v>447</v>
      </c>
      <c r="BQ8" s="11" t="s">
        <v>448</v>
      </c>
      <c r="BR8" s="11" t="s">
        <v>449</v>
      </c>
      <c r="BS8" s="11" t="s">
        <v>450</v>
      </c>
      <c r="BT8" s="11" t="s">
        <v>451</v>
      </c>
      <c r="BU8" s="11" t="s">
        <v>452</v>
      </c>
      <c r="BV8" s="11" t="s">
        <v>453</v>
      </c>
      <c r="BW8" s="11" t="s">
        <v>454</v>
      </c>
      <c r="BX8" s="11" t="s">
        <v>455</v>
      </c>
      <c r="BY8" s="11" t="s">
        <v>456</v>
      </c>
      <c r="BZ8" s="11" t="s">
        <v>457</v>
      </c>
      <c r="CA8" s="11" t="s">
        <v>458</v>
      </c>
      <c r="CB8" s="11" t="s">
        <v>459</v>
      </c>
      <c r="CC8" s="11" t="s">
        <v>460</v>
      </c>
      <c r="CD8" s="11" t="s">
        <v>461</v>
      </c>
      <c r="CE8" s="11" t="s">
        <v>462</v>
      </c>
      <c r="CF8" s="11" t="s">
        <v>463</v>
      </c>
      <c r="CG8" s="11" t="s">
        <v>464</v>
      </c>
      <c r="CH8" s="11" t="s">
        <v>465</v>
      </c>
      <c r="CI8" s="11" t="s">
        <v>466</v>
      </c>
      <c r="CJ8" s="11" t="s">
        <v>467</v>
      </c>
      <c r="CK8" s="11" t="s">
        <v>468</v>
      </c>
      <c r="CL8" s="11" t="s">
        <v>469</v>
      </c>
      <c r="CM8" s="11" t="s">
        <v>470</v>
      </c>
      <c r="CN8" s="11" t="s">
        <v>471</v>
      </c>
      <c r="CO8" s="11" t="s">
        <v>472</v>
      </c>
      <c r="CP8" s="11" t="s">
        <v>473</v>
      </c>
      <c r="CQ8" s="11" t="s">
        <v>474</v>
      </c>
      <c r="CR8" s="11" t="s">
        <v>475</v>
      </c>
      <c r="CS8" s="11" t="s">
        <v>476</v>
      </c>
      <c r="CT8" s="11" t="s">
        <v>477</v>
      </c>
      <c r="CU8" s="11" t="s">
        <v>478</v>
      </c>
      <c r="CV8" s="11" t="s">
        <v>479</v>
      </c>
      <c r="CW8" s="11" t="s">
        <v>480</v>
      </c>
      <c r="CX8" s="11" t="s">
        <v>481</v>
      </c>
      <c r="CY8" s="11" t="s">
        <v>482</v>
      </c>
      <c r="CZ8" s="11" t="s">
        <v>483</v>
      </c>
      <c r="DA8" s="11" t="s">
        <v>484</v>
      </c>
      <c r="DB8" s="11" t="s">
        <v>485</v>
      </c>
      <c r="DC8" s="11" t="s">
        <v>486</v>
      </c>
      <c r="DD8" s="11" t="s">
        <v>487</v>
      </c>
      <c r="DE8" s="11" t="s">
        <v>281</v>
      </c>
      <c r="DF8" s="11" t="s">
        <v>488</v>
      </c>
      <c r="DG8" s="11" t="s">
        <v>489</v>
      </c>
      <c r="DH8" s="11" t="s">
        <v>490</v>
      </c>
      <c r="DI8" s="11" t="s">
        <v>491</v>
      </c>
      <c r="DJ8" s="11" t="s">
        <v>492</v>
      </c>
      <c r="DK8" s="11" t="s">
        <v>493</v>
      </c>
      <c r="DL8" s="11" t="s">
        <v>494</v>
      </c>
      <c r="DM8" s="11" t="s">
        <v>495</v>
      </c>
      <c r="DN8" s="11" t="s">
        <v>496</v>
      </c>
      <c r="DO8" s="11" t="s">
        <v>497</v>
      </c>
      <c r="DP8" s="45" t="s">
        <v>498</v>
      </c>
    </row>
    <row r="9" ht="15" customHeight="1" spans="1:120">
      <c r="A9" s="12" t="s">
        <v>394</v>
      </c>
      <c r="B9" s="10" t="s">
        <v>395</v>
      </c>
      <c r="C9" s="10" t="s">
        <v>396</v>
      </c>
      <c r="D9" s="11" t="s">
        <v>83</v>
      </c>
      <c r="E9" s="14" t="s">
        <v>398</v>
      </c>
      <c r="F9" s="14" t="s">
        <v>398</v>
      </c>
      <c r="G9" s="14" t="s">
        <v>398</v>
      </c>
      <c r="H9" s="14" t="s">
        <v>398</v>
      </c>
      <c r="I9" s="14" t="s">
        <v>398</v>
      </c>
      <c r="J9" s="14" t="s">
        <v>398</v>
      </c>
      <c r="K9" s="29">
        <v>86453484.07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>
        <v>84020957.04</v>
      </c>
      <c r="AA9" s="29"/>
      <c r="AB9" s="29">
        <v>183640</v>
      </c>
      <c r="AC9" s="29">
        <v>3258356</v>
      </c>
      <c r="AD9" s="29">
        <v>14300</v>
      </c>
      <c r="AE9" s="29"/>
      <c r="AF9" s="29"/>
      <c r="AG9" s="29">
        <v>305741</v>
      </c>
      <c r="AH9" s="29"/>
      <c r="AI9" s="29"/>
      <c r="AJ9" s="29"/>
      <c r="AK9" s="29"/>
      <c r="AL9" s="29">
        <v>230947.6</v>
      </c>
      <c r="AM9" s="29">
        <v>3000</v>
      </c>
      <c r="AN9" s="29">
        <v>79500</v>
      </c>
      <c r="AO9" s="29"/>
      <c r="AP9" s="29"/>
      <c r="AQ9" s="29"/>
      <c r="AR9" s="29"/>
      <c r="AS9" s="29"/>
      <c r="AT9" s="29">
        <v>4733061.64</v>
      </c>
      <c r="AU9" s="29">
        <v>44568915.8</v>
      </c>
      <c r="AV9" s="29"/>
      <c r="AW9" s="29"/>
      <c r="AX9" s="29"/>
      <c r="AY9" s="29"/>
      <c r="AZ9" s="29">
        <v>30220995</v>
      </c>
      <c r="BA9" s="29">
        <v>422500</v>
      </c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>
        <v>2235027.03</v>
      </c>
      <c r="CH9" s="29"/>
      <c r="CI9" s="29">
        <v>2052227.03</v>
      </c>
      <c r="CJ9" s="29"/>
      <c r="CK9" s="29"/>
      <c r="CL9" s="29"/>
      <c r="CM9" s="29">
        <v>2900</v>
      </c>
      <c r="CN9" s="29"/>
      <c r="CO9" s="29"/>
      <c r="CP9" s="29"/>
      <c r="CQ9" s="29"/>
      <c r="CR9" s="29"/>
      <c r="CS9" s="29">
        <v>179900</v>
      </c>
      <c r="CT9" s="29"/>
      <c r="CU9" s="29"/>
      <c r="CV9" s="29"/>
      <c r="CW9" s="29"/>
      <c r="CX9" s="29"/>
      <c r="CY9" s="29"/>
      <c r="CZ9" s="29"/>
      <c r="DA9" s="29">
        <v>197500</v>
      </c>
      <c r="DB9" s="29"/>
      <c r="DC9" s="29"/>
      <c r="DD9" s="29">
        <v>197500</v>
      </c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47"/>
    </row>
    <row r="10" ht="15" customHeight="1" spans="1:120">
      <c r="A10" s="15" t="s">
        <v>499</v>
      </c>
      <c r="B10" s="16" t="s">
        <v>499</v>
      </c>
      <c r="C10" s="16" t="s">
        <v>499</v>
      </c>
      <c r="D10" s="17" t="s">
        <v>500</v>
      </c>
      <c r="E10" s="17"/>
      <c r="F10" s="17"/>
      <c r="G10" s="17"/>
      <c r="H10" s="17"/>
      <c r="I10" s="17"/>
      <c r="J10" s="30"/>
      <c r="K10" s="31">
        <v>40417111.48</v>
      </c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1">
        <v>40417111.48</v>
      </c>
      <c r="AA10" s="32"/>
      <c r="AB10" s="32"/>
      <c r="AC10" s="35">
        <v>1719280</v>
      </c>
      <c r="AD10" s="32">
        <v>14300</v>
      </c>
      <c r="AE10" s="32"/>
      <c r="AF10" s="32"/>
      <c r="AG10" s="32"/>
      <c r="AH10" s="32"/>
      <c r="AI10" s="32"/>
      <c r="AJ10" s="32"/>
      <c r="AK10" s="32"/>
      <c r="AL10" s="32"/>
      <c r="AM10" s="32">
        <v>3000</v>
      </c>
      <c r="AN10" s="32"/>
      <c r="AO10" s="32"/>
      <c r="AP10" s="32"/>
      <c r="AQ10" s="32"/>
      <c r="AR10" s="32"/>
      <c r="AS10" s="32"/>
      <c r="AT10" s="32">
        <v>249977.9</v>
      </c>
      <c r="AU10" s="35">
        <v>8209558.58</v>
      </c>
      <c r="AV10" s="32"/>
      <c r="AW10" s="32"/>
      <c r="AX10" s="32"/>
      <c r="AY10" s="32"/>
      <c r="AZ10" s="31">
        <v>30220995</v>
      </c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48"/>
    </row>
    <row r="11" ht="15" customHeight="1" spans="1:120">
      <c r="A11" s="15" t="s">
        <v>501</v>
      </c>
      <c r="B11" s="16" t="s">
        <v>501</v>
      </c>
      <c r="C11" s="16" t="s">
        <v>501</v>
      </c>
      <c r="D11" s="18" t="s">
        <v>502</v>
      </c>
      <c r="E11" s="17"/>
      <c r="F11" s="17"/>
      <c r="G11" s="17"/>
      <c r="H11" s="17"/>
      <c r="I11" s="17"/>
      <c r="J11" s="30"/>
      <c r="K11" s="31">
        <v>19712700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1">
        <v>19712700</v>
      </c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1">
        <v>19712700</v>
      </c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48"/>
    </row>
    <row r="12" ht="15" customHeight="1" spans="1:120">
      <c r="A12" s="19" t="s">
        <v>503</v>
      </c>
      <c r="B12" s="16" t="s">
        <v>503</v>
      </c>
      <c r="C12" s="16" t="s">
        <v>503</v>
      </c>
      <c r="D12" s="20" t="s">
        <v>504</v>
      </c>
      <c r="E12" s="17"/>
      <c r="F12" s="17"/>
      <c r="G12" s="17"/>
      <c r="H12" s="17"/>
      <c r="I12" s="17"/>
      <c r="J12" s="30"/>
      <c r="K12" s="31">
        <v>19712700</v>
      </c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1">
        <v>19712700</v>
      </c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1">
        <v>19712700</v>
      </c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48"/>
    </row>
    <row r="13" s="1" customFormat="1" ht="15" customHeight="1" spans="1:120">
      <c r="A13" s="21" t="s">
        <v>503</v>
      </c>
      <c r="B13" s="22" t="s">
        <v>503</v>
      </c>
      <c r="C13" s="22" t="s">
        <v>503</v>
      </c>
      <c r="D13" s="22" t="s">
        <v>505</v>
      </c>
      <c r="E13" s="22" t="s">
        <v>506</v>
      </c>
      <c r="F13" s="22" t="s">
        <v>507</v>
      </c>
      <c r="G13" s="22"/>
      <c r="H13" s="22"/>
      <c r="I13" s="22" t="s">
        <v>508</v>
      </c>
      <c r="J13" s="33"/>
      <c r="K13" s="34">
        <v>19712700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>
        <v>19712700</v>
      </c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>
        <v>19712700</v>
      </c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49"/>
    </row>
    <row r="14" ht="15" customHeight="1" spans="1:120">
      <c r="A14" s="15" t="s">
        <v>509</v>
      </c>
      <c r="B14" s="16" t="s">
        <v>509</v>
      </c>
      <c r="C14" s="16" t="s">
        <v>509</v>
      </c>
      <c r="D14" s="17" t="s">
        <v>510</v>
      </c>
      <c r="E14" s="17"/>
      <c r="F14" s="17"/>
      <c r="G14" s="17"/>
      <c r="H14" s="17"/>
      <c r="I14" s="17"/>
      <c r="J14" s="30"/>
      <c r="K14" s="31">
        <v>20704411.48</v>
      </c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1">
        <v>20704411.48</v>
      </c>
      <c r="AA14" s="32"/>
      <c r="AB14" s="32"/>
      <c r="AC14" s="35">
        <v>1719280</v>
      </c>
      <c r="AD14" s="32">
        <v>14300</v>
      </c>
      <c r="AE14" s="32"/>
      <c r="AF14" s="32"/>
      <c r="AG14" s="32"/>
      <c r="AH14" s="32"/>
      <c r="AI14" s="32"/>
      <c r="AJ14" s="32"/>
      <c r="AK14" s="32"/>
      <c r="AL14" s="32"/>
      <c r="AM14" s="32">
        <v>3000</v>
      </c>
      <c r="AN14" s="32"/>
      <c r="AO14" s="32"/>
      <c r="AP14" s="32"/>
      <c r="AQ14" s="32"/>
      <c r="AR14" s="32"/>
      <c r="AS14" s="32"/>
      <c r="AT14" s="32">
        <v>249977.9</v>
      </c>
      <c r="AU14" s="35">
        <v>8209558.58</v>
      </c>
      <c r="AV14" s="32"/>
      <c r="AW14" s="32"/>
      <c r="AX14" s="32"/>
      <c r="AY14" s="32"/>
      <c r="AZ14" s="31">
        <v>10508295</v>
      </c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48"/>
    </row>
    <row r="15" ht="15" customHeight="1" spans="1:120">
      <c r="A15" s="19" t="s">
        <v>511</v>
      </c>
      <c r="B15" s="16" t="s">
        <v>511</v>
      </c>
      <c r="C15" s="16" t="s">
        <v>511</v>
      </c>
      <c r="D15" s="17" t="s">
        <v>512</v>
      </c>
      <c r="E15" s="17"/>
      <c r="F15" s="17"/>
      <c r="G15" s="17"/>
      <c r="H15" s="17"/>
      <c r="I15" s="17"/>
      <c r="J15" s="30"/>
      <c r="K15" s="31">
        <v>20704411.48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1">
        <v>20704411.48</v>
      </c>
      <c r="AA15" s="32"/>
      <c r="AB15" s="32"/>
      <c r="AC15" s="35">
        <v>1719280</v>
      </c>
      <c r="AD15" s="32">
        <v>14300</v>
      </c>
      <c r="AE15" s="32"/>
      <c r="AF15" s="32"/>
      <c r="AG15" s="32"/>
      <c r="AH15" s="32"/>
      <c r="AI15" s="32"/>
      <c r="AJ15" s="32"/>
      <c r="AK15" s="32"/>
      <c r="AL15" s="32"/>
      <c r="AM15" s="32">
        <v>3000</v>
      </c>
      <c r="AN15" s="32"/>
      <c r="AO15" s="32"/>
      <c r="AP15" s="32"/>
      <c r="AQ15" s="32"/>
      <c r="AR15" s="32"/>
      <c r="AS15" s="32"/>
      <c r="AT15" s="32">
        <v>249977.9</v>
      </c>
      <c r="AU15" s="35">
        <v>8209558.58</v>
      </c>
      <c r="AV15" s="32"/>
      <c r="AW15" s="32"/>
      <c r="AX15" s="32"/>
      <c r="AY15" s="32"/>
      <c r="AZ15" s="31">
        <v>10508295</v>
      </c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48"/>
    </row>
    <row r="16" s="1" customFormat="1" ht="15" customHeight="1" spans="1:120">
      <c r="A16" s="21" t="s">
        <v>511</v>
      </c>
      <c r="B16" s="22" t="s">
        <v>511</v>
      </c>
      <c r="C16" s="22" t="s">
        <v>511</v>
      </c>
      <c r="D16" s="22" t="s">
        <v>505</v>
      </c>
      <c r="E16" s="22" t="s">
        <v>506</v>
      </c>
      <c r="F16" s="22" t="s">
        <v>507</v>
      </c>
      <c r="G16" s="22"/>
      <c r="H16" s="22"/>
      <c r="I16" s="22" t="s">
        <v>508</v>
      </c>
      <c r="J16" s="33"/>
      <c r="K16" s="34">
        <v>20704411.48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>
        <v>20704411.48</v>
      </c>
      <c r="AA16" s="34"/>
      <c r="AB16" s="34"/>
      <c r="AC16" s="34">
        <v>1719280</v>
      </c>
      <c r="AD16" s="34">
        <v>14300</v>
      </c>
      <c r="AE16" s="34"/>
      <c r="AF16" s="34"/>
      <c r="AG16" s="34"/>
      <c r="AH16" s="34"/>
      <c r="AI16" s="34"/>
      <c r="AJ16" s="34"/>
      <c r="AK16" s="34"/>
      <c r="AL16" s="34"/>
      <c r="AM16" s="34">
        <v>3000</v>
      </c>
      <c r="AN16" s="34"/>
      <c r="AO16" s="34"/>
      <c r="AP16" s="34"/>
      <c r="AQ16" s="34"/>
      <c r="AR16" s="34"/>
      <c r="AS16" s="34"/>
      <c r="AT16" s="34">
        <v>249977.9</v>
      </c>
      <c r="AU16" s="34">
        <v>8209558.58</v>
      </c>
      <c r="AV16" s="34"/>
      <c r="AW16" s="34"/>
      <c r="AX16" s="34"/>
      <c r="AY16" s="34"/>
      <c r="AZ16" s="34">
        <v>10508295</v>
      </c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49"/>
    </row>
    <row r="17" ht="15" customHeight="1" spans="1:120">
      <c r="A17" s="15" t="s">
        <v>513</v>
      </c>
      <c r="B17" s="16" t="s">
        <v>513</v>
      </c>
      <c r="C17" s="16" t="s">
        <v>513</v>
      </c>
      <c r="D17" s="17" t="s">
        <v>514</v>
      </c>
      <c r="E17" s="17"/>
      <c r="F17" s="17"/>
      <c r="G17" s="17"/>
      <c r="H17" s="17"/>
      <c r="I17" s="17"/>
      <c r="J17" s="30"/>
      <c r="K17" s="35">
        <v>2234496.56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5">
        <v>2013576.56</v>
      </c>
      <c r="AA17" s="32"/>
      <c r="AB17" s="32"/>
      <c r="AC17" s="32">
        <v>2976</v>
      </c>
      <c r="AD17" s="32"/>
      <c r="AE17" s="32"/>
      <c r="AF17" s="32"/>
      <c r="AG17" s="32">
        <v>120000</v>
      </c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5">
        <v>1890600.56</v>
      </c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>
        <v>160920</v>
      </c>
      <c r="CH17" s="32"/>
      <c r="CI17" s="32">
        <v>160920</v>
      </c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>
        <v>60000</v>
      </c>
      <c r="DB17" s="32"/>
      <c r="DC17" s="32"/>
      <c r="DD17" s="32">
        <v>60000</v>
      </c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48"/>
    </row>
    <row r="18" ht="15" customHeight="1" spans="1:120">
      <c r="A18" s="15" t="s">
        <v>515</v>
      </c>
      <c r="B18" s="16" t="s">
        <v>515</v>
      </c>
      <c r="C18" s="16" t="s">
        <v>515</v>
      </c>
      <c r="D18" s="17" t="s">
        <v>516</v>
      </c>
      <c r="E18" s="17"/>
      <c r="F18" s="17"/>
      <c r="G18" s="17"/>
      <c r="H18" s="17"/>
      <c r="I18" s="17"/>
      <c r="J18" s="30"/>
      <c r="K18" s="35">
        <v>2234496.56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5">
        <v>2013576.56</v>
      </c>
      <c r="AA18" s="32"/>
      <c r="AB18" s="32"/>
      <c r="AC18" s="32">
        <v>2976</v>
      </c>
      <c r="AD18" s="32"/>
      <c r="AE18" s="32"/>
      <c r="AF18" s="32"/>
      <c r="AG18" s="32">
        <v>120000</v>
      </c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5">
        <v>1890600.56</v>
      </c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>
        <v>160920</v>
      </c>
      <c r="CH18" s="32"/>
      <c r="CI18" s="32">
        <v>160920</v>
      </c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>
        <v>60000</v>
      </c>
      <c r="DB18" s="32"/>
      <c r="DC18" s="32"/>
      <c r="DD18" s="32">
        <v>60000</v>
      </c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48"/>
    </row>
    <row r="19" ht="15" customHeight="1" spans="1:120">
      <c r="A19" s="19" t="s">
        <v>517</v>
      </c>
      <c r="B19" s="16" t="s">
        <v>517</v>
      </c>
      <c r="C19" s="16" t="s">
        <v>517</v>
      </c>
      <c r="D19" s="17" t="s">
        <v>518</v>
      </c>
      <c r="E19" s="17"/>
      <c r="F19" s="17"/>
      <c r="G19" s="17"/>
      <c r="H19" s="17"/>
      <c r="I19" s="17"/>
      <c r="J19" s="30"/>
      <c r="K19" s="35">
        <v>1893576.56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5">
        <v>1893576.56</v>
      </c>
      <c r="AA19" s="32"/>
      <c r="AB19" s="32"/>
      <c r="AC19" s="32">
        <v>2976</v>
      </c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5">
        <v>1890600.56</v>
      </c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48"/>
    </row>
    <row r="20" ht="15" customHeight="1" spans="1:120">
      <c r="A20" s="23" t="s">
        <v>517</v>
      </c>
      <c r="B20" s="16" t="s">
        <v>517</v>
      </c>
      <c r="C20" s="16" t="s">
        <v>517</v>
      </c>
      <c r="D20" s="24" t="s">
        <v>519</v>
      </c>
      <c r="E20" s="24" t="s">
        <v>520</v>
      </c>
      <c r="F20" s="24" t="s">
        <v>507</v>
      </c>
      <c r="G20" s="24"/>
      <c r="H20" s="24"/>
      <c r="I20" s="24" t="s">
        <v>508</v>
      </c>
      <c r="J20" s="14"/>
      <c r="K20" s="29">
        <v>31300</v>
      </c>
      <c r="L20" s="29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29">
        <v>31300</v>
      </c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>
        <v>31300</v>
      </c>
      <c r="AV20" s="36"/>
      <c r="AW20" s="36"/>
      <c r="AX20" s="36"/>
      <c r="AY20" s="36"/>
      <c r="AZ20" s="36"/>
      <c r="BA20" s="36"/>
      <c r="BB20" s="29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29"/>
      <c r="BP20" s="36"/>
      <c r="BQ20" s="36"/>
      <c r="BR20" s="36"/>
      <c r="BS20" s="36"/>
      <c r="BT20" s="29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29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29"/>
      <c r="CY20" s="36"/>
      <c r="CZ20" s="36"/>
      <c r="DA20" s="29"/>
      <c r="DB20" s="36"/>
      <c r="DC20" s="36"/>
      <c r="DD20" s="36"/>
      <c r="DE20" s="36"/>
      <c r="DF20" s="36"/>
      <c r="DG20" s="29"/>
      <c r="DH20" s="36"/>
      <c r="DI20" s="36"/>
      <c r="DJ20" s="36"/>
      <c r="DK20" s="29"/>
      <c r="DL20" s="36"/>
      <c r="DM20" s="36"/>
      <c r="DN20" s="36"/>
      <c r="DO20" s="36"/>
      <c r="DP20" s="50"/>
    </row>
    <row r="21" ht="15" customHeight="1" spans="1:120">
      <c r="A21" s="23" t="s">
        <v>517</v>
      </c>
      <c r="B21" s="16" t="s">
        <v>517</v>
      </c>
      <c r="C21" s="16" t="s">
        <v>517</v>
      </c>
      <c r="D21" s="24" t="s">
        <v>521</v>
      </c>
      <c r="E21" s="24" t="s">
        <v>522</v>
      </c>
      <c r="F21" s="24" t="s">
        <v>507</v>
      </c>
      <c r="G21" s="24"/>
      <c r="H21" s="24"/>
      <c r="I21" s="24" t="s">
        <v>508</v>
      </c>
      <c r="J21" s="14"/>
      <c r="K21" s="29">
        <v>175000</v>
      </c>
      <c r="L21" s="29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29">
        <v>175000</v>
      </c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>
        <v>175000</v>
      </c>
      <c r="AV21" s="36"/>
      <c r="AW21" s="36"/>
      <c r="AX21" s="36"/>
      <c r="AY21" s="36"/>
      <c r="AZ21" s="36"/>
      <c r="BA21" s="36"/>
      <c r="BB21" s="29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29"/>
      <c r="BP21" s="36"/>
      <c r="BQ21" s="36"/>
      <c r="BR21" s="36"/>
      <c r="BS21" s="36"/>
      <c r="BT21" s="29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29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29"/>
      <c r="CY21" s="36"/>
      <c r="CZ21" s="36"/>
      <c r="DA21" s="29"/>
      <c r="DB21" s="36"/>
      <c r="DC21" s="36"/>
      <c r="DD21" s="36"/>
      <c r="DE21" s="36"/>
      <c r="DF21" s="36"/>
      <c r="DG21" s="29"/>
      <c r="DH21" s="36"/>
      <c r="DI21" s="36"/>
      <c r="DJ21" s="36"/>
      <c r="DK21" s="29"/>
      <c r="DL21" s="36"/>
      <c r="DM21" s="36"/>
      <c r="DN21" s="36"/>
      <c r="DO21" s="36"/>
      <c r="DP21" s="50"/>
    </row>
    <row r="22" ht="15" customHeight="1" spans="1:120">
      <c r="A22" s="23" t="s">
        <v>517</v>
      </c>
      <c r="B22" s="16" t="s">
        <v>517</v>
      </c>
      <c r="C22" s="16" t="s">
        <v>517</v>
      </c>
      <c r="D22" s="24" t="s">
        <v>521</v>
      </c>
      <c r="E22" s="24" t="s">
        <v>523</v>
      </c>
      <c r="F22" s="24" t="s">
        <v>507</v>
      </c>
      <c r="G22" s="24"/>
      <c r="H22" s="24"/>
      <c r="I22" s="24" t="s">
        <v>508</v>
      </c>
      <c r="J22" s="14"/>
      <c r="K22" s="29">
        <v>175000</v>
      </c>
      <c r="L22" s="29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29">
        <v>175000</v>
      </c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>
        <v>175000</v>
      </c>
      <c r="AV22" s="36"/>
      <c r="AW22" s="36"/>
      <c r="AX22" s="36"/>
      <c r="AY22" s="36"/>
      <c r="AZ22" s="36"/>
      <c r="BA22" s="36"/>
      <c r="BB22" s="29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29"/>
      <c r="BP22" s="36"/>
      <c r="BQ22" s="36"/>
      <c r="BR22" s="36"/>
      <c r="BS22" s="36"/>
      <c r="BT22" s="29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29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29"/>
      <c r="CY22" s="36"/>
      <c r="CZ22" s="36"/>
      <c r="DA22" s="29"/>
      <c r="DB22" s="36"/>
      <c r="DC22" s="36"/>
      <c r="DD22" s="36"/>
      <c r="DE22" s="36"/>
      <c r="DF22" s="36"/>
      <c r="DG22" s="29"/>
      <c r="DH22" s="36"/>
      <c r="DI22" s="36"/>
      <c r="DJ22" s="36"/>
      <c r="DK22" s="29"/>
      <c r="DL22" s="36"/>
      <c r="DM22" s="36"/>
      <c r="DN22" s="36"/>
      <c r="DO22" s="36"/>
      <c r="DP22" s="50"/>
    </row>
    <row r="23" ht="15" customHeight="1" spans="1:120">
      <c r="A23" s="23" t="s">
        <v>517</v>
      </c>
      <c r="B23" s="16" t="s">
        <v>517</v>
      </c>
      <c r="C23" s="16" t="s">
        <v>517</v>
      </c>
      <c r="D23" s="24" t="s">
        <v>524</v>
      </c>
      <c r="E23" s="24" t="s">
        <v>525</v>
      </c>
      <c r="F23" s="24" t="s">
        <v>507</v>
      </c>
      <c r="G23" s="24"/>
      <c r="H23" s="24"/>
      <c r="I23" s="24" t="s">
        <v>508</v>
      </c>
      <c r="J23" s="14"/>
      <c r="K23" s="29">
        <v>1512276.56</v>
      </c>
      <c r="L23" s="29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29">
        <v>1512276.56</v>
      </c>
      <c r="AA23" s="36"/>
      <c r="AB23" s="36"/>
      <c r="AC23" s="36">
        <v>2976</v>
      </c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>
        <v>1509300.56</v>
      </c>
      <c r="AV23" s="36"/>
      <c r="AW23" s="36"/>
      <c r="AX23" s="36"/>
      <c r="AY23" s="36"/>
      <c r="AZ23" s="36"/>
      <c r="BA23" s="36"/>
      <c r="BB23" s="29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29"/>
      <c r="BP23" s="36"/>
      <c r="BQ23" s="36"/>
      <c r="BR23" s="36"/>
      <c r="BS23" s="36"/>
      <c r="BT23" s="29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29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29"/>
      <c r="CY23" s="36"/>
      <c r="CZ23" s="36"/>
      <c r="DA23" s="29"/>
      <c r="DB23" s="36"/>
      <c r="DC23" s="36"/>
      <c r="DD23" s="36"/>
      <c r="DE23" s="36"/>
      <c r="DF23" s="36"/>
      <c r="DG23" s="29"/>
      <c r="DH23" s="36"/>
      <c r="DI23" s="36"/>
      <c r="DJ23" s="36"/>
      <c r="DK23" s="29"/>
      <c r="DL23" s="36"/>
      <c r="DM23" s="36"/>
      <c r="DN23" s="36"/>
      <c r="DO23" s="36"/>
      <c r="DP23" s="50"/>
    </row>
    <row r="24" ht="15" customHeight="1" spans="1:120">
      <c r="A24" s="19" t="s">
        <v>526</v>
      </c>
      <c r="B24" s="16" t="s">
        <v>526</v>
      </c>
      <c r="C24" s="16" t="s">
        <v>526</v>
      </c>
      <c r="D24" s="17" t="s">
        <v>527</v>
      </c>
      <c r="E24" s="17"/>
      <c r="F24" s="17"/>
      <c r="G24" s="17"/>
      <c r="H24" s="17"/>
      <c r="I24" s="17"/>
      <c r="J24" s="30"/>
      <c r="K24" s="32">
        <v>340920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>
        <v>120000</v>
      </c>
      <c r="AA24" s="32"/>
      <c r="AB24" s="32"/>
      <c r="AC24" s="32"/>
      <c r="AD24" s="32"/>
      <c r="AE24" s="32"/>
      <c r="AF24" s="32"/>
      <c r="AG24" s="32">
        <v>120000</v>
      </c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>
        <v>160920</v>
      </c>
      <c r="CH24" s="32"/>
      <c r="CI24" s="32">
        <v>160920</v>
      </c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>
        <v>60000</v>
      </c>
      <c r="DB24" s="32"/>
      <c r="DC24" s="32"/>
      <c r="DD24" s="32">
        <v>60000</v>
      </c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48"/>
    </row>
    <row r="25" ht="15" customHeight="1" spans="1:120">
      <c r="A25" s="23" t="s">
        <v>526</v>
      </c>
      <c r="B25" s="16" t="s">
        <v>526</v>
      </c>
      <c r="C25" s="16" t="s">
        <v>526</v>
      </c>
      <c r="D25" s="24" t="s">
        <v>528</v>
      </c>
      <c r="E25" s="24" t="s">
        <v>529</v>
      </c>
      <c r="F25" s="24" t="s">
        <v>507</v>
      </c>
      <c r="G25" s="24"/>
      <c r="H25" s="24"/>
      <c r="I25" s="24" t="s">
        <v>508</v>
      </c>
      <c r="J25" s="14"/>
      <c r="K25" s="29">
        <v>60000</v>
      </c>
      <c r="L25" s="29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29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29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29"/>
      <c r="BP25" s="36"/>
      <c r="BQ25" s="36"/>
      <c r="BR25" s="36"/>
      <c r="BS25" s="36"/>
      <c r="BT25" s="29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29"/>
      <c r="CH25" s="36"/>
      <c r="CI25" s="36"/>
      <c r="CJ25" s="36"/>
      <c r="CK25" s="36"/>
      <c r="CL25" s="36"/>
      <c r="CM25" s="36"/>
      <c r="CN25" s="36"/>
      <c r="CO25" s="36"/>
      <c r="CP25" s="36"/>
      <c r="CQ25" s="36"/>
      <c r="CR25" s="36"/>
      <c r="CS25" s="36"/>
      <c r="CT25" s="36"/>
      <c r="CU25" s="36"/>
      <c r="CV25" s="36"/>
      <c r="CW25" s="36"/>
      <c r="CX25" s="29"/>
      <c r="CY25" s="36"/>
      <c r="CZ25" s="36"/>
      <c r="DA25" s="29">
        <v>60000</v>
      </c>
      <c r="DB25" s="36"/>
      <c r="DC25" s="36"/>
      <c r="DD25" s="36">
        <v>60000</v>
      </c>
      <c r="DE25" s="36"/>
      <c r="DF25" s="36"/>
      <c r="DG25" s="29"/>
      <c r="DH25" s="36"/>
      <c r="DI25" s="36"/>
      <c r="DJ25" s="36"/>
      <c r="DK25" s="29"/>
      <c r="DL25" s="36"/>
      <c r="DM25" s="36"/>
      <c r="DN25" s="36"/>
      <c r="DO25" s="36"/>
      <c r="DP25" s="50"/>
    </row>
    <row r="26" ht="15" customHeight="1" spans="1:120">
      <c r="A26" s="23" t="s">
        <v>526</v>
      </c>
      <c r="B26" s="16" t="s">
        <v>526</v>
      </c>
      <c r="C26" s="16" t="s">
        <v>526</v>
      </c>
      <c r="D26" s="24" t="s">
        <v>530</v>
      </c>
      <c r="E26" s="24" t="s">
        <v>531</v>
      </c>
      <c r="F26" s="24" t="s">
        <v>507</v>
      </c>
      <c r="G26" s="24"/>
      <c r="H26" s="24"/>
      <c r="I26" s="24" t="s">
        <v>508</v>
      </c>
      <c r="J26" s="14"/>
      <c r="K26" s="29">
        <v>280920</v>
      </c>
      <c r="L26" s="29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29">
        <v>120000</v>
      </c>
      <c r="AA26" s="36"/>
      <c r="AB26" s="36"/>
      <c r="AC26" s="36"/>
      <c r="AD26" s="36"/>
      <c r="AE26" s="36"/>
      <c r="AF26" s="36"/>
      <c r="AG26" s="36">
        <v>120000</v>
      </c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29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29"/>
      <c r="BP26" s="36"/>
      <c r="BQ26" s="36"/>
      <c r="BR26" s="36"/>
      <c r="BS26" s="36"/>
      <c r="BT26" s="29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29">
        <v>160920</v>
      </c>
      <c r="CH26" s="36"/>
      <c r="CI26" s="36">
        <v>160920</v>
      </c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29"/>
      <c r="CY26" s="36"/>
      <c r="CZ26" s="36"/>
      <c r="DA26" s="29"/>
      <c r="DB26" s="36"/>
      <c r="DC26" s="36"/>
      <c r="DD26" s="36"/>
      <c r="DE26" s="36"/>
      <c r="DF26" s="36"/>
      <c r="DG26" s="29"/>
      <c r="DH26" s="36"/>
      <c r="DI26" s="36"/>
      <c r="DJ26" s="36"/>
      <c r="DK26" s="29"/>
      <c r="DL26" s="36"/>
      <c r="DM26" s="36"/>
      <c r="DN26" s="36"/>
      <c r="DO26" s="36"/>
      <c r="DP26" s="50"/>
    </row>
    <row r="27" ht="15" customHeight="1" spans="1:120">
      <c r="A27" s="15" t="s">
        <v>532</v>
      </c>
      <c r="B27" s="16" t="s">
        <v>532</v>
      </c>
      <c r="C27" s="16" t="s">
        <v>532</v>
      </c>
      <c r="D27" s="17" t="s">
        <v>533</v>
      </c>
      <c r="E27" s="17"/>
      <c r="F27" s="17"/>
      <c r="G27" s="17"/>
      <c r="H27" s="17"/>
      <c r="I27" s="17"/>
      <c r="J27" s="30"/>
      <c r="K27" s="31">
        <v>43801876.03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1">
        <v>41590269</v>
      </c>
      <c r="AA27" s="32"/>
      <c r="AB27" s="32">
        <v>183640</v>
      </c>
      <c r="AC27" s="35">
        <v>1536100</v>
      </c>
      <c r="AD27" s="32"/>
      <c r="AE27" s="32"/>
      <c r="AF27" s="32"/>
      <c r="AG27" s="32">
        <v>185741</v>
      </c>
      <c r="AH27" s="32"/>
      <c r="AI27" s="32"/>
      <c r="AJ27" s="32"/>
      <c r="AK27" s="32"/>
      <c r="AL27" s="32">
        <v>230947.6</v>
      </c>
      <c r="AM27" s="32"/>
      <c r="AN27" s="32">
        <v>79500</v>
      </c>
      <c r="AO27" s="32"/>
      <c r="AP27" s="32"/>
      <c r="AQ27" s="32"/>
      <c r="AR27" s="32"/>
      <c r="AS27" s="32"/>
      <c r="AT27" s="35">
        <v>4483083.74</v>
      </c>
      <c r="AU27" s="31">
        <v>34468756.66</v>
      </c>
      <c r="AV27" s="32"/>
      <c r="AW27" s="32"/>
      <c r="AX27" s="32"/>
      <c r="AY27" s="32"/>
      <c r="AZ27" s="32"/>
      <c r="BA27" s="32">
        <v>422500</v>
      </c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5">
        <v>2074107.03</v>
      </c>
      <c r="CH27" s="32"/>
      <c r="CI27" s="35">
        <v>1891307.03</v>
      </c>
      <c r="CJ27" s="32"/>
      <c r="CK27" s="32"/>
      <c r="CL27" s="32"/>
      <c r="CM27" s="32">
        <v>2900</v>
      </c>
      <c r="CN27" s="32"/>
      <c r="CO27" s="32"/>
      <c r="CP27" s="32"/>
      <c r="CQ27" s="32"/>
      <c r="CR27" s="32"/>
      <c r="CS27" s="32">
        <v>179900</v>
      </c>
      <c r="CT27" s="32"/>
      <c r="CU27" s="32"/>
      <c r="CV27" s="32"/>
      <c r="CW27" s="32"/>
      <c r="CX27" s="32"/>
      <c r="CY27" s="32"/>
      <c r="CZ27" s="32"/>
      <c r="DA27" s="32">
        <v>137500</v>
      </c>
      <c r="DB27" s="32"/>
      <c r="DC27" s="32"/>
      <c r="DD27" s="32">
        <v>137500</v>
      </c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48"/>
    </row>
    <row r="28" ht="15" customHeight="1" spans="1:120">
      <c r="A28" s="15" t="s">
        <v>534</v>
      </c>
      <c r="B28" s="16" t="s">
        <v>534</v>
      </c>
      <c r="C28" s="16" t="s">
        <v>534</v>
      </c>
      <c r="D28" s="17" t="s">
        <v>535</v>
      </c>
      <c r="E28" s="17"/>
      <c r="F28" s="17"/>
      <c r="G28" s="17"/>
      <c r="H28" s="17"/>
      <c r="I28" s="17"/>
      <c r="J28" s="30"/>
      <c r="K28" s="31">
        <v>43801876.03</v>
      </c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1">
        <v>41590269</v>
      </c>
      <c r="AA28" s="32"/>
      <c r="AB28" s="32">
        <v>183640</v>
      </c>
      <c r="AC28" s="35">
        <v>1536100</v>
      </c>
      <c r="AD28" s="32"/>
      <c r="AE28" s="32"/>
      <c r="AF28" s="32"/>
      <c r="AG28" s="32">
        <v>185741</v>
      </c>
      <c r="AH28" s="32"/>
      <c r="AI28" s="32"/>
      <c r="AJ28" s="32"/>
      <c r="AK28" s="32"/>
      <c r="AL28" s="32">
        <v>230947.6</v>
      </c>
      <c r="AM28" s="32"/>
      <c r="AN28" s="32">
        <v>79500</v>
      </c>
      <c r="AO28" s="32"/>
      <c r="AP28" s="32"/>
      <c r="AQ28" s="32"/>
      <c r="AR28" s="32"/>
      <c r="AS28" s="32"/>
      <c r="AT28" s="35">
        <v>4483083.74</v>
      </c>
      <c r="AU28" s="31">
        <v>34468756.66</v>
      </c>
      <c r="AV28" s="32"/>
      <c r="AW28" s="32"/>
      <c r="AX28" s="32"/>
      <c r="AY28" s="32"/>
      <c r="AZ28" s="32"/>
      <c r="BA28" s="32">
        <v>422500</v>
      </c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5">
        <v>2074107.03</v>
      </c>
      <c r="CH28" s="32"/>
      <c r="CI28" s="35">
        <v>1891307.03</v>
      </c>
      <c r="CJ28" s="32"/>
      <c r="CK28" s="32"/>
      <c r="CL28" s="32"/>
      <c r="CM28" s="32">
        <v>2900</v>
      </c>
      <c r="CN28" s="32"/>
      <c r="CO28" s="32"/>
      <c r="CP28" s="32"/>
      <c r="CQ28" s="32"/>
      <c r="CR28" s="32"/>
      <c r="CS28" s="32">
        <v>179900</v>
      </c>
      <c r="CT28" s="32"/>
      <c r="CU28" s="32"/>
      <c r="CV28" s="32"/>
      <c r="CW28" s="32"/>
      <c r="CX28" s="32"/>
      <c r="CY28" s="32"/>
      <c r="CZ28" s="32"/>
      <c r="DA28" s="32">
        <v>137500</v>
      </c>
      <c r="DB28" s="32"/>
      <c r="DC28" s="32"/>
      <c r="DD28" s="32">
        <v>137500</v>
      </c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48"/>
    </row>
    <row r="29" ht="15" customHeight="1" spans="1:120">
      <c r="A29" s="19" t="s">
        <v>536</v>
      </c>
      <c r="B29" s="16" t="s">
        <v>536</v>
      </c>
      <c r="C29" s="16" t="s">
        <v>536</v>
      </c>
      <c r="D29" s="17" t="s">
        <v>537</v>
      </c>
      <c r="E29" s="17"/>
      <c r="F29" s="17"/>
      <c r="G29" s="17"/>
      <c r="H29" s="17"/>
      <c r="I29" s="17"/>
      <c r="J29" s="30"/>
      <c r="K29" s="32">
        <v>179900</v>
      </c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>
        <v>179900</v>
      </c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>
        <v>179900</v>
      </c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48"/>
    </row>
    <row r="30" ht="15" customHeight="1" spans="1:120">
      <c r="A30" s="23" t="s">
        <v>536</v>
      </c>
      <c r="B30" s="16" t="s">
        <v>536</v>
      </c>
      <c r="C30" s="16" t="s">
        <v>536</v>
      </c>
      <c r="D30" s="24" t="s">
        <v>538</v>
      </c>
      <c r="E30" s="24" t="s">
        <v>539</v>
      </c>
      <c r="F30" s="24" t="s">
        <v>507</v>
      </c>
      <c r="G30" s="24"/>
      <c r="H30" s="24"/>
      <c r="I30" s="24" t="s">
        <v>508</v>
      </c>
      <c r="J30" s="14"/>
      <c r="K30" s="29">
        <v>179900</v>
      </c>
      <c r="L30" s="29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29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29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29"/>
      <c r="BP30" s="36"/>
      <c r="BQ30" s="36"/>
      <c r="BR30" s="36"/>
      <c r="BS30" s="36"/>
      <c r="BT30" s="29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29">
        <v>179900</v>
      </c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>
        <v>179900</v>
      </c>
      <c r="CT30" s="36"/>
      <c r="CU30" s="36"/>
      <c r="CV30" s="36"/>
      <c r="CW30" s="36"/>
      <c r="CX30" s="29"/>
      <c r="CY30" s="36"/>
      <c r="CZ30" s="36"/>
      <c r="DA30" s="29"/>
      <c r="DB30" s="36"/>
      <c r="DC30" s="36"/>
      <c r="DD30" s="36"/>
      <c r="DE30" s="36"/>
      <c r="DF30" s="36"/>
      <c r="DG30" s="29"/>
      <c r="DH30" s="36"/>
      <c r="DI30" s="36"/>
      <c r="DJ30" s="36"/>
      <c r="DK30" s="29"/>
      <c r="DL30" s="36"/>
      <c r="DM30" s="36"/>
      <c r="DN30" s="36"/>
      <c r="DO30" s="36"/>
      <c r="DP30" s="50"/>
    </row>
    <row r="31" ht="15" customHeight="1" spans="1:120">
      <c r="A31" s="19" t="s">
        <v>178</v>
      </c>
      <c r="B31" s="16" t="s">
        <v>178</v>
      </c>
      <c r="C31" s="16" t="s">
        <v>178</v>
      </c>
      <c r="D31" s="17" t="s">
        <v>179</v>
      </c>
      <c r="E31" s="17"/>
      <c r="F31" s="17"/>
      <c r="G31" s="17"/>
      <c r="H31" s="17"/>
      <c r="I31" s="17"/>
      <c r="J31" s="30"/>
      <c r="K31" s="31">
        <v>43621976.03</v>
      </c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1">
        <v>41590269</v>
      </c>
      <c r="AA31" s="32"/>
      <c r="AB31" s="32">
        <v>183640</v>
      </c>
      <c r="AC31" s="35">
        <v>1536100</v>
      </c>
      <c r="AD31" s="32"/>
      <c r="AE31" s="32"/>
      <c r="AF31" s="32"/>
      <c r="AG31" s="32">
        <v>185741</v>
      </c>
      <c r="AH31" s="32"/>
      <c r="AI31" s="32"/>
      <c r="AJ31" s="32"/>
      <c r="AK31" s="32"/>
      <c r="AL31" s="32">
        <v>230947.6</v>
      </c>
      <c r="AM31" s="32"/>
      <c r="AN31" s="32">
        <v>79500</v>
      </c>
      <c r="AO31" s="32"/>
      <c r="AP31" s="32"/>
      <c r="AQ31" s="32"/>
      <c r="AR31" s="32"/>
      <c r="AS31" s="32"/>
      <c r="AT31" s="35">
        <v>4483083.74</v>
      </c>
      <c r="AU31" s="31">
        <v>34468756.66</v>
      </c>
      <c r="AV31" s="32"/>
      <c r="AW31" s="32"/>
      <c r="AX31" s="32"/>
      <c r="AY31" s="32"/>
      <c r="AZ31" s="32"/>
      <c r="BA31" s="32">
        <v>422500</v>
      </c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5">
        <v>1894207.03</v>
      </c>
      <c r="CH31" s="32"/>
      <c r="CI31" s="35">
        <v>1891307.03</v>
      </c>
      <c r="CJ31" s="32"/>
      <c r="CK31" s="32"/>
      <c r="CL31" s="32"/>
      <c r="CM31" s="32">
        <v>2900</v>
      </c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>
        <v>137500</v>
      </c>
      <c r="DB31" s="32"/>
      <c r="DC31" s="32"/>
      <c r="DD31" s="32">
        <v>137500</v>
      </c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48"/>
    </row>
    <row r="32" ht="15" customHeight="1" spans="1:120">
      <c r="A32" s="23" t="s">
        <v>178</v>
      </c>
      <c r="B32" s="16" t="s">
        <v>178</v>
      </c>
      <c r="C32" s="16" t="s">
        <v>178</v>
      </c>
      <c r="D32" s="24" t="s">
        <v>540</v>
      </c>
      <c r="E32" s="24" t="s">
        <v>541</v>
      </c>
      <c r="F32" s="24" t="s">
        <v>507</v>
      </c>
      <c r="G32" s="24"/>
      <c r="H32" s="24"/>
      <c r="I32" s="24" t="s">
        <v>508</v>
      </c>
      <c r="J32" s="14"/>
      <c r="K32" s="29">
        <v>420200</v>
      </c>
      <c r="L32" s="29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29">
        <v>420200</v>
      </c>
      <c r="AA32" s="36"/>
      <c r="AB32" s="36">
        <v>23200</v>
      </c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>
        <v>397000</v>
      </c>
      <c r="AV32" s="36"/>
      <c r="AW32" s="36"/>
      <c r="AX32" s="36"/>
      <c r="AY32" s="36"/>
      <c r="AZ32" s="36"/>
      <c r="BA32" s="36"/>
      <c r="BB32" s="29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29"/>
      <c r="BP32" s="36"/>
      <c r="BQ32" s="36"/>
      <c r="BR32" s="36"/>
      <c r="BS32" s="36"/>
      <c r="BT32" s="29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29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29"/>
      <c r="CY32" s="36"/>
      <c r="CZ32" s="36"/>
      <c r="DA32" s="29"/>
      <c r="DB32" s="36"/>
      <c r="DC32" s="36"/>
      <c r="DD32" s="36"/>
      <c r="DE32" s="36"/>
      <c r="DF32" s="36"/>
      <c r="DG32" s="29"/>
      <c r="DH32" s="36"/>
      <c r="DI32" s="36"/>
      <c r="DJ32" s="36"/>
      <c r="DK32" s="29"/>
      <c r="DL32" s="36"/>
      <c r="DM32" s="36"/>
      <c r="DN32" s="36"/>
      <c r="DO32" s="36"/>
      <c r="DP32" s="50"/>
    </row>
    <row r="33" ht="15" customHeight="1" spans="1:120">
      <c r="A33" s="23" t="s">
        <v>178</v>
      </c>
      <c r="B33" s="16" t="s">
        <v>178</v>
      </c>
      <c r="C33" s="16" t="s">
        <v>178</v>
      </c>
      <c r="D33" s="24" t="s">
        <v>542</v>
      </c>
      <c r="E33" s="24" t="s">
        <v>543</v>
      </c>
      <c r="F33" s="24" t="s">
        <v>507</v>
      </c>
      <c r="G33" s="24"/>
      <c r="H33" s="24"/>
      <c r="I33" s="24" t="s">
        <v>508</v>
      </c>
      <c r="J33" s="14"/>
      <c r="K33" s="29">
        <v>2825400</v>
      </c>
      <c r="L33" s="29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29">
        <v>2825400</v>
      </c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>
        <v>2825400</v>
      </c>
      <c r="AV33" s="36"/>
      <c r="AW33" s="36"/>
      <c r="AX33" s="36"/>
      <c r="AY33" s="36"/>
      <c r="AZ33" s="36"/>
      <c r="BA33" s="36"/>
      <c r="BB33" s="29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29"/>
      <c r="BP33" s="36"/>
      <c r="BQ33" s="36"/>
      <c r="BR33" s="36"/>
      <c r="BS33" s="36"/>
      <c r="BT33" s="29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29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29"/>
      <c r="CY33" s="36"/>
      <c r="CZ33" s="36"/>
      <c r="DA33" s="29"/>
      <c r="DB33" s="36"/>
      <c r="DC33" s="36"/>
      <c r="DD33" s="36"/>
      <c r="DE33" s="36"/>
      <c r="DF33" s="36"/>
      <c r="DG33" s="29"/>
      <c r="DH33" s="36"/>
      <c r="DI33" s="36"/>
      <c r="DJ33" s="36"/>
      <c r="DK33" s="29"/>
      <c r="DL33" s="36"/>
      <c r="DM33" s="36"/>
      <c r="DN33" s="36"/>
      <c r="DO33" s="36"/>
      <c r="DP33" s="50"/>
    </row>
    <row r="34" ht="15" customHeight="1" spans="1:120">
      <c r="A34" s="23" t="s">
        <v>178</v>
      </c>
      <c r="B34" s="16" t="s">
        <v>178</v>
      </c>
      <c r="C34" s="16" t="s">
        <v>178</v>
      </c>
      <c r="D34" s="24" t="s">
        <v>544</v>
      </c>
      <c r="E34" s="24" t="s">
        <v>545</v>
      </c>
      <c r="F34" s="24" t="s">
        <v>507</v>
      </c>
      <c r="G34" s="24"/>
      <c r="H34" s="24"/>
      <c r="I34" s="24" t="s">
        <v>508</v>
      </c>
      <c r="J34" s="14"/>
      <c r="K34" s="29">
        <v>3327616.43</v>
      </c>
      <c r="L34" s="29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29">
        <v>1778409.4</v>
      </c>
      <c r="AA34" s="36"/>
      <c r="AB34" s="36"/>
      <c r="AC34" s="36"/>
      <c r="AD34" s="36"/>
      <c r="AE34" s="36"/>
      <c r="AF34" s="36"/>
      <c r="AG34" s="36">
        <v>185741</v>
      </c>
      <c r="AH34" s="36"/>
      <c r="AI34" s="36"/>
      <c r="AJ34" s="36"/>
      <c r="AK34" s="36"/>
      <c r="AL34" s="36">
        <v>166347.6</v>
      </c>
      <c r="AM34" s="36"/>
      <c r="AN34" s="36"/>
      <c r="AO34" s="36"/>
      <c r="AP34" s="36"/>
      <c r="AQ34" s="36"/>
      <c r="AR34" s="36"/>
      <c r="AS34" s="36"/>
      <c r="AT34" s="36"/>
      <c r="AU34" s="36">
        <v>1426320.8</v>
      </c>
      <c r="AV34" s="36"/>
      <c r="AW34" s="36"/>
      <c r="AX34" s="36"/>
      <c r="AY34" s="36"/>
      <c r="AZ34" s="36"/>
      <c r="BA34" s="36"/>
      <c r="BB34" s="29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29"/>
      <c r="BP34" s="36"/>
      <c r="BQ34" s="36"/>
      <c r="BR34" s="36"/>
      <c r="BS34" s="36"/>
      <c r="BT34" s="29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29">
        <v>1549207.03</v>
      </c>
      <c r="CH34" s="36"/>
      <c r="CI34" s="36">
        <v>1546307.03</v>
      </c>
      <c r="CJ34" s="36"/>
      <c r="CK34" s="36"/>
      <c r="CL34" s="36"/>
      <c r="CM34" s="36">
        <v>2900</v>
      </c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29"/>
      <c r="CY34" s="36"/>
      <c r="CZ34" s="36"/>
      <c r="DA34" s="29"/>
      <c r="DB34" s="36"/>
      <c r="DC34" s="36"/>
      <c r="DD34" s="36"/>
      <c r="DE34" s="36"/>
      <c r="DF34" s="36"/>
      <c r="DG34" s="29"/>
      <c r="DH34" s="36"/>
      <c r="DI34" s="36"/>
      <c r="DJ34" s="36"/>
      <c r="DK34" s="29"/>
      <c r="DL34" s="36"/>
      <c r="DM34" s="36"/>
      <c r="DN34" s="36"/>
      <c r="DO34" s="36"/>
      <c r="DP34" s="50"/>
    </row>
    <row r="35" ht="15" customHeight="1" spans="1:120">
      <c r="A35" s="23" t="s">
        <v>178</v>
      </c>
      <c r="B35" s="16" t="s">
        <v>178</v>
      </c>
      <c r="C35" s="16" t="s">
        <v>178</v>
      </c>
      <c r="D35" s="24" t="s">
        <v>546</v>
      </c>
      <c r="E35" s="24" t="s">
        <v>547</v>
      </c>
      <c r="F35" s="24" t="s">
        <v>507</v>
      </c>
      <c r="G35" s="24"/>
      <c r="H35" s="24"/>
      <c r="I35" s="24" t="s">
        <v>508</v>
      </c>
      <c r="J35" s="14"/>
      <c r="K35" s="29">
        <v>89500</v>
      </c>
      <c r="L35" s="29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29">
        <v>89500</v>
      </c>
      <c r="AA35" s="36"/>
      <c r="AB35" s="36"/>
      <c r="AC35" s="36">
        <v>10000</v>
      </c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>
        <v>79500</v>
      </c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29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29"/>
      <c r="BP35" s="36"/>
      <c r="BQ35" s="36"/>
      <c r="BR35" s="36"/>
      <c r="BS35" s="36"/>
      <c r="BT35" s="29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29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29"/>
      <c r="CY35" s="36"/>
      <c r="CZ35" s="36"/>
      <c r="DA35" s="29"/>
      <c r="DB35" s="36"/>
      <c r="DC35" s="36"/>
      <c r="DD35" s="36"/>
      <c r="DE35" s="36"/>
      <c r="DF35" s="36"/>
      <c r="DG35" s="29"/>
      <c r="DH35" s="36"/>
      <c r="DI35" s="36"/>
      <c r="DJ35" s="36"/>
      <c r="DK35" s="29"/>
      <c r="DL35" s="36"/>
      <c r="DM35" s="36"/>
      <c r="DN35" s="36"/>
      <c r="DO35" s="36"/>
      <c r="DP35" s="50"/>
    </row>
    <row r="36" ht="15" customHeight="1" spans="1:120">
      <c r="A36" s="23" t="s">
        <v>178</v>
      </c>
      <c r="B36" s="16" t="s">
        <v>178</v>
      </c>
      <c r="C36" s="16" t="s">
        <v>178</v>
      </c>
      <c r="D36" s="24" t="s">
        <v>548</v>
      </c>
      <c r="E36" s="24" t="s">
        <v>549</v>
      </c>
      <c r="F36" s="24" t="s">
        <v>507</v>
      </c>
      <c r="G36" s="24"/>
      <c r="H36" s="24"/>
      <c r="I36" s="24" t="s">
        <v>508</v>
      </c>
      <c r="J36" s="14"/>
      <c r="K36" s="29">
        <v>952100</v>
      </c>
      <c r="L36" s="29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29">
        <v>814600</v>
      </c>
      <c r="AA36" s="36"/>
      <c r="AB36" s="36"/>
      <c r="AC36" s="36">
        <v>48800</v>
      </c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>
        <v>765800</v>
      </c>
      <c r="AV36" s="36"/>
      <c r="AW36" s="36"/>
      <c r="AX36" s="36"/>
      <c r="AY36" s="36"/>
      <c r="AZ36" s="36"/>
      <c r="BA36" s="36"/>
      <c r="BB36" s="29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29"/>
      <c r="BP36" s="36"/>
      <c r="BQ36" s="36"/>
      <c r="BR36" s="36"/>
      <c r="BS36" s="36"/>
      <c r="BT36" s="29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29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29"/>
      <c r="CY36" s="36"/>
      <c r="CZ36" s="36"/>
      <c r="DA36" s="29">
        <v>137500</v>
      </c>
      <c r="DB36" s="36"/>
      <c r="DC36" s="36"/>
      <c r="DD36" s="36">
        <v>137500</v>
      </c>
      <c r="DE36" s="36"/>
      <c r="DF36" s="36"/>
      <c r="DG36" s="29"/>
      <c r="DH36" s="36"/>
      <c r="DI36" s="36"/>
      <c r="DJ36" s="36"/>
      <c r="DK36" s="29"/>
      <c r="DL36" s="36"/>
      <c r="DM36" s="36"/>
      <c r="DN36" s="36"/>
      <c r="DO36" s="36"/>
      <c r="DP36" s="50"/>
    </row>
    <row r="37" ht="15" customHeight="1" spans="1:120">
      <c r="A37" s="23" t="s">
        <v>178</v>
      </c>
      <c r="B37" s="16" t="s">
        <v>178</v>
      </c>
      <c r="C37" s="16" t="s">
        <v>178</v>
      </c>
      <c r="D37" s="24" t="s">
        <v>550</v>
      </c>
      <c r="E37" s="24" t="s">
        <v>551</v>
      </c>
      <c r="F37" s="24" t="s">
        <v>507</v>
      </c>
      <c r="G37" s="24"/>
      <c r="H37" s="24"/>
      <c r="I37" s="24" t="s">
        <v>508</v>
      </c>
      <c r="J37" s="14"/>
      <c r="K37" s="29">
        <v>4483083.74</v>
      </c>
      <c r="L37" s="29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29">
        <v>4483083.74</v>
      </c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>
        <v>4483083.74</v>
      </c>
      <c r="AU37" s="36"/>
      <c r="AV37" s="36"/>
      <c r="AW37" s="36"/>
      <c r="AX37" s="36"/>
      <c r="AY37" s="36"/>
      <c r="AZ37" s="36"/>
      <c r="BA37" s="36"/>
      <c r="BB37" s="29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29"/>
      <c r="BP37" s="36"/>
      <c r="BQ37" s="36"/>
      <c r="BR37" s="36"/>
      <c r="BS37" s="36"/>
      <c r="BT37" s="29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29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29"/>
      <c r="CY37" s="36"/>
      <c r="CZ37" s="36"/>
      <c r="DA37" s="29"/>
      <c r="DB37" s="36"/>
      <c r="DC37" s="36"/>
      <c r="DD37" s="36"/>
      <c r="DE37" s="36"/>
      <c r="DF37" s="36"/>
      <c r="DG37" s="29"/>
      <c r="DH37" s="36"/>
      <c r="DI37" s="36"/>
      <c r="DJ37" s="36"/>
      <c r="DK37" s="29"/>
      <c r="DL37" s="36"/>
      <c r="DM37" s="36"/>
      <c r="DN37" s="36"/>
      <c r="DO37" s="36"/>
      <c r="DP37" s="50"/>
    </row>
    <row r="38" ht="15" customHeight="1" spans="1:120">
      <c r="A38" s="23" t="s">
        <v>178</v>
      </c>
      <c r="B38" s="16" t="s">
        <v>178</v>
      </c>
      <c r="C38" s="16" t="s">
        <v>178</v>
      </c>
      <c r="D38" s="24" t="s">
        <v>552</v>
      </c>
      <c r="E38" s="24" t="s">
        <v>553</v>
      </c>
      <c r="F38" s="24" t="s">
        <v>507</v>
      </c>
      <c r="G38" s="24"/>
      <c r="H38" s="24"/>
      <c r="I38" s="24" t="s">
        <v>508</v>
      </c>
      <c r="J38" s="14"/>
      <c r="K38" s="29">
        <v>972800</v>
      </c>
      <c r="L38" s="29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29">
        <v>972800</v>
      </c>
      <c r="AA38" s="36"/>
      <c r="AB38" s="36"/>
      <c r="AC38" s="36">
        <v>77800</v>
      </c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>
        <v>895000</v>
      </c>
      <c r="AV38" s="36"/>
      <c r="AW38" s="36"/>
      <c r="AX38" s="36"/>
      <c r="AY38" s="36"/>
      <c r="AZ38" s="36"/>
      <c r="BA38" s="36"/>
      <c r="BB38" s="29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29"/>
      <c r="BP38" s="36"/>
      <c r="BQ38" s="36"/>
      <c r="BR38" s="36"/>
      <c r="BS38" s="36"/>
      <c r="BT38" s="29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29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29"/>
      <c r="CY38" s="36"/>
      <c r="CZ38" s="36"/>
      <c r="DA38" s="29"/>
      <c r="DB38" s="36"/>
      <c r="DC38" s="36"/>
      <c r="DD38" s="36"/>
      <c r="DE38" s="36"/>
      <c r="DF38" s="36"/>
      <c r="DG38" s="29"/>
      <c r="DH38" s="36"/>
      <c r="DI38" s="36"/>
      <c r="DJ38" s="36"/>
      <c r="DK38" s="29"/>
      <c r="DL38" s="36"/>
      <c r="DM38" s="36"/>
      <c r="DN38" s="36"/>
      <c r="DO38" s="36"/>
      <c r="DP38" s="50"/>
    </row>
    <row r="39" s="1" customFormat="1" ht="15" customHeight="1" spans="1:120">
      <c r="A39" s="21" t="s">
        <v>178</v>
      </c>
      <c r="B39" s="22" t="s">
        <v>178</v>
      </c>
      <c r="C39" s="22" t="s">
        <v>178</v>
      </c>
      <c r="D39" s="22" t="s">
        <v>554</v>
      </c>
      <c r="E39" s="22" t="s">
        <v>169</v>
      </c>
      <c r="F39" s="22" t="s">
        <v>507</v>
      </c>
      <c r="G39" s="22"/>
      <c r="H39" s="22"/>
      <c r="I39" s="22" t="s">
        <v>508</v>
      </c>
      <c r="J39" s="33"/>
      <c r="K39" s="34">
        <v>4568669.48</v>
      </c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>
        <v>4568669.48</v>
      </c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>
        <v>4568669.48</v>
      </c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49"/>
    </row>
    <row r="40" ht="15" customHeight="1" spans="1:120">
      <c r="A40" s="23" t="s">
        <v>178</v>
      </c>
      <c r="B40" s="16" t="s">
        <v>178</v>
      </c>
      <c r="C40" s="16" t="s">
        <v>178</v>
      </c>
      <c r="D40" s="24" t="s">
        <v>555</v>
      </c>
      <c r="E40" s="24" t="s">
        <v>556</v>
      </c>
      <c r="F40" s="24" t="s">
        <v>507</v>
      </c>
      <c r="G40" s="24"/>
      <c r="H40" s="24"/>
      <c r="I40" s="24" t="s">
        <v>508</v>
      </c>
      <c r="J40" s="14"/>
      <c r="K40" s="29">
        <v>8502586.38</v>
      </c>
      <c r="L40" s="29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29">
        <v>8157586.38</v>
      </c>
      <c r="AA40" s="36"/>
      <c r="AB40" s="36">
        <v>160440</v>
      </c>
      <c r="AC40" s="36">
        <v>26000</v>
      </c>
      <c r="AD40" s="36"/>
      <c r="AE40" s="36"/>
      <c r="AF40" s="36"/>
      <c r="AG40" s="36"/>
      <c r="AH40" s="36"/>
      <c r="AI40" s="36"/>
      <c r="AJ40" s="36"/>
      <c r="AK40" s="36"/>
      <c r="AL40" s="36">
        <v>64600</v>
      </c>
      <c r="AM40" s="36"/>
      <c r="AN40" s="36"/>
      <c r="AO40" s="36"/>
      <c r="AP40" s="36"/>
      <c r="AQ40" s="36"/>
      <c r="AR40" s="36"/>
      <c r="AS40" s="36"/>
      <c r="AT40" s="36"/>
      <c r="AU40" s="36">
        <v>7808546.38</v>
      </c>
      <c r="AV40" s="36"/>
      <c r="AW40" s="36"/>
      <c r="AX40" s="36"/>
      <c r="AY40" s="36"/>
      <c r="AZ40" s="36"/>
      <c r="BA40" s="36">
        <v>98000</v>
      </c>
      <c r="BB40" s="29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29"/>
      <c r="BP40" s="36"/>
      <c r="BQ40" s="36"/>
      <c r="BR40" s="36"/>
      <c r="BS40" s="36"/>
      <c r="BT40" s="29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29">
        <v>345000</v>
      </c>
      <c r="CH40" s="36"/>
      <c r="CI40" s="36">
        <v>345000</v>
      </c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29"/>
      <c r="CY40" s="36"/>
      <c r="CZ40" s="36"/>
      <c r="DA40" s="29"/>
      <c r="DB40" s="36"/>
      <c r="DC40" s="36"/>
      <c r="DD40" s="36"/>
      <c r="DE40" s="36"/>
      <c r="DF40" s="36"/>
      <c r="DG40" s="29"/>
      <c r="DH40" s="36"/>
      <c r="DI40" s="36"/>
      <c r="DJ40" s="36"/>
      <c r="DK40" s="29"/>
      <c r="DL40" s="36"/>
      <c r="DM40" s="36"/>
      <c r="DN40" s="36"/>
      <c r="DO40" s="36"/>
      <c r="DP40" s="50"/>
    </row>
    <row r="41" ht="15" customHeight="1" spans="1:120">
      <c r="A41" s="23" t="s">
        <v>178</v>
      </c>
      <c r="B41" s="16" t="s">
        <v>178</v>
      </c>
      <c r="C41" s="16" t="s">
        <v>178</v>
      </c>
      <c r="D41" s="24" t="s">
        <v>557</v>
      </c>
      <c r="E41" s="24" t="s">
        <v>558</v>
      </c>
      <c r="F41" s="24" t="s">
        <v>507</v>
      </c>
      <c r="G41" s="24"/>
      <c r="H41" s="24"/>
      <c r="I41" s="24" t="s">
        <v>508</v>
      </c>
      <c r="J41" s="14"/>
      <c r="K41" s="29">
        <v>138000</v>
      </c>
      <c r="L41" s="29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29">
        <v>138000</v>
      </c>
      <c r="AA41" s="36"/>
      <c r="AB41" s="36"/>
      <c r="AC41" s="36">
        <v>138000</v>
      </c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29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29"/>
      <c r="BP41" s="36"/>
      <c r="BQ41" s="36"/>
      <c r="BR41" s="36"/>
      <c r="BS41" s="36"/>
      <c r="BT41" s="29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29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29"/>
      <c r="CY41" s="36"/>
      <c r="CZ41" s="36"/>
      <c r="DA41" s="29"/>
      <c r="DB41" s="36"/>
      <c r="DC41" s="36"/>
      <c r="DD41" s="36"/>
      <c r="DE41" s="36"/>
      <c r="DF41" s="36"/>
      <c r="DG41" s="29"/>
      <c r="DH41" s="36"/>
      <c r="DI41" s="36"/>
      <c r="DJ41" s="36"/>
      <c r="DK41" s="29"/>
      <c r="DL41" s="36"/>
      <c r="DM41" s="36"/>
      <c r="DN41" s="36"/>
      <c r="DO41" s="36"/>
      <c r="DP41" s="50"/>
    </row>
    <row r="42" s="1" customFormat="1" ht="15" customHeight="1" spans="1:120">
      <c r="A42" s="25" t="s">
        <v>178</v>
      </c>
      <c r="B42" s="26" t="s">
        <v>178</v>
      </c>
      <c r="C42" s="26" t="s">
        <v>178</v>
      </c>
      <c r="D42" s="26" t="s">
        <v>559</v>
      </c>
      <c r="E42" s="26" t="s">
        <v>560</v>
      </c>
      <c r="F42" s="26" t="s">
        <v>507</v>
      </c>
      <c r="G42" s="26"/>
      <c r="H42" s="26"/>
      <c r="I42" s="26" t="s">
        <v>508</v>
      </c>
      <c r="J42" s="37"/>
      <c r="K42" s="38">
        <v>17342020</v>
      </c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>
        <v>17342020</v>
      </c>
      <c r="AA42" s="38"/>
      <c r="AB42" s="38"/>
      <c r="AC42" s="38">
        <v>1235500</v>
      </c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>
        <v>15782020</v>
      </c>
      <c r="AV42" s="38"/>
      <c r="AW42" s="38"/>
      <c r="AX42" s="38"/>
      <c r="AY42" s="38"/>
      <c r="AZ42" s="38"/>
      <c r="BA42" s="38">
        <v>324500</v>
      </c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  <c r="CX42" s="38"/>
      <c r="CY42" s="38"/>
      <c r="CZ42" s="38"/>
      <c r="DA42" s="38"/>
      <c r="DB42" s="38"/>
      <c r="DC42" s="38"/>
      <c r="DD42" s="38"/>
      <c r="DE42" s="38"/>
      <c r="DF42" s="38"/>
      <c r="DG42" s="38"/>
      <c r="DH42" s="38"/>
      <c r="DI42" s="38"/>
      <c r="DJ42" s="38"/>
      <c r="DK42" s="38"/>
      <c r="DL42" s="38"/>
      <c r="DM42" s="38"/>
      <c r="DN42" s="38"/>
      <c r="DO42" s="38"/>
      <c r="DP42" s="51"/>
    </row>
    <row r="43" ht="13.5"/>
  </sheetData>
  <mergeCells count="165">
    <mergeCell ref="A4:J4"/>
    <mergeCell ref="L4:Y4"/>
    <mergeCell ref="Z4:BA4"/>
    <mergeCell ref="BB4:BN4"/>
    <mergeCell ref="BO4:BS4"/>
    <mergeCell ref="BT4:CF4"/>
    <mergeCell ref="CG4:CW4"/>
    <mergeCell ref="CX4:CZ4"/>
    <mergeCell ref="DA4:DF4"/>
    <mergeCell ref="DG4:DJ4"/>
    <mergeCell ref="DK4:DP4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8:A9"/>
    <mergeCell ref="B8:B9"/>
    <mergeCell ref="C8:C9"/>
    <mergeCell ref="D5:D7"/>
    <mergeCell ref="E5:E7"/>
    <mergeCell ref="F5:F7"/>
    <mergeCell ref="G5:G7"/>
    <mergeCell ref="H5:H7"/>
    <mergeCell ref="I5:I7"/>
    <mergeCell ref="J5:J7"/>
    <mergeCell ref="K4:K7"/>
    <mergeCell ref="L5:L7"/>
    <mergeCell ref="M5:M7"/>
    <mergeCell ref="N5:N7"/>
    <mergeCell ref="O5:O7"/>
    <mergeCell ref="P5:P7"/>
    <mergeCell ref="Q5:Q7"/>
    <mergeCell ref="R5:R7"/>
    <mergeCell ref="S5:S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AF5:AF7"/>
    <mergeCell ref="AG5:AG7"/>
    <mergeCell ref="AH5:AH7"/>
    <mergeCell ref="AI5:AI7"/>
    <mergeCell ref="AJ5:AJ7"/>
    <mergeCell ref="AK5:AK7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AY5:AY7"/>
    <mergeCell ref="AZ5:AZ7"/>
    <mergeCell ref="BA5:BA7"/>
    <mergeCell ref="BB5:BB7"/>
    <mergeCell ref="BC5:BC7"/>
    <mergeCell ref="BD5:BD7"/>
    <mergeCell ref="BE5:BE7"/>
    <mergeCell ref="BF5:BF7"/>
    <mergeCell ref="BG5:BG7"/>
    <mergeCell ref="BH5:BH7"/>
    <mergeCell ref="BI5:BI7"/>
    <mergeCell ref="BJ5:BJ7"/>
    <mergeCell ref="BK5:BK7"/>
    <mergeCell ref="BL5:BL7"/>
    <mergeCell ref="BM5:BM7"/>
    <mergeCell ref="BN5:BN7"/>
    <mergeCell ref="BO5:BO7"/>
    <mergeCell ref="BP5:BP7"/>
    <mergeCell ref="BQ5:BQ7"/>
    <mergeCell ref="BR5:BR7"/>
    <mergeCell ref="BS5:BS7"/>
    <mergeCell ref="BT5:BT7"/>
    <mergeCell ref="BU5:BU7"/>
    <mergeCell ref="BV5:BV7"/>
    <mergeCell ref="BW5:BW7"/>
    <mergeCell ref="BX5:BX7"/>
    <mergeCell ref="BY5:BY7"/>
    <mergeCell ref="BZ5:BZ7"/>
    <mergeCell ref="CA5:CA7"/>
    <mergeCell ref="CB5:CB7"/>
    <mergeCell ref="CC5:CC7"/>
    <mergeCell ref="CD5:CD7"/>
    <mergeCell ref="CE5:CE7"/>
    <mergeCell ref="CF5:CF7"/>
    <mergeCell ref="CG5:CG7"/>
    <mergeCell ref="CH5:CH7"/>
    <mergeCell ref="CI5:CI7"/>
    <mergeCell ref="CJ5:CJ7"/>
    <mergeCell ref="CK5:CK7"/>
    <mergeCell ref="CL5:CL7"/>
    <mergeCell ref="CM5:CM7"/>
    <mergeCell ref="CN5:CN7"/>
    <mergeCell ref="CO5:CO7"/>
    <mergeCell ref="CP5:CP7"/>
    <mergeCell ref="CQ5:CQ7"/>
    <mergeCell ref="CR5:CR7"/>
    <mergeCell ref="CS5:CS7"/>
    <mergeCell ref="CT5:CT7"/>
    <mergeCell ref="CU5:CU7"/>
    <mergeCell ref="CV5:CV7"/>
    <mergeCell ref="CW5:CW7"/>
    <mergeCell ref="CX5:CX7"/>
    <mergeCell ref="CY5:CY7"/>
    <mergeCell ref="CZ5:CZ7"/>
    <mergeCell ref="DA5:DA7"/>
    <mergeCell ref="DB5:DB7"/>
    <mergeCell ref="DC5:DC7"/>
    <mergeCell ref="DD5:DD7"/>
    <mergeCell ref="DE5:DE7"/>
    <mergeCell ref="DF5:DF7"/>
    <mergeCell ref="DG5:DG7"/>
    <mergeCell ref="DH5:DH7"/>
    <mergeCell ref="DI5:DI7"/>
    <mergeCell ref="DJ5:DJ7"/>
    <mergeCell ref="DK5:DK7"/>
    <mergeCell ref="DL5:DL7"/>
    <mergeCell ref="DM5:DM7"/>
    <mergeCell ref="DN5:DN7"/>
    <mergeCell ref="DO5:DO7"/>
    <mergeCell ref="DP5:DP7"/>
    <mergeCell ref="A5:C7"/>
  </mergeCells>
  <pageMargins left="0.75" right="0.75" top="1" bottom="1" header="0.5" footer="0.5"/>
  <pageSetup paperSize="1" scale="66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自评表</vt:lpstr>
      <vt:lpstr>合同及支付情况</vt:lpstr>
      <vt:lpstr>规划条件复核</vt:lpstr>
      <vt:lpstr>测绘工作支付明细</vt:lpstr>
      <vt:lpstr>测绘工作序时账</vt:lpstr>
      <vt:lpstr>Z05_2 项目支出决算明细表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君肖肖_</cp:lastModifiedBy>
  <dcterms:created xsi:type="dcterms:W3CDTF">2024-05-06T01:10:00Z</dcterms:created>
  <dcterms:modified xsi:type="dcterms:W3CDTF">2024-05-17T09:11:25Z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5ED54D6B61594414B05BB520535E6360_13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