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00" windowHeight="13050"/>
  </bookViews>
  <sheets>
    <sheet name="附件1" sheetId="2" r:id="rId1"/>
    <sheet name="附件2" sheetId="3" r:id="rId2"/>
    <sheet name="附件5" sheetId="1" r:id="rId3"/>
    <sheet name="2022年度预算" sheetId="6" r:id="rId4"/>
    <sheet name="2021绩效自评" sheetId="5" r:id="rId5"/>
  </sheets>
  <calcPr calcId="144525"/>
</workbook>
</file>

<file path=xl/sharedStrings.xml><?xml version="1.0" encoding="utf-8"?>
<sst xmlns="http://schemas.openxmlformats.org/spreadsheetml/2006/main" count="156">
  <si>
    <t>2022年度土地利用综合管理工作经费项目绩效自评表</t>
  </si>
  <si>
    <t xml:space="preserve">单位名称：资保利用科                                      填报日期：2023年4月17日 </t>
  </si>
  <si>
    <t>项目名称</t>
  </si>
  <si>
    <t>土地利用综合管理工作经费</t>
  </si>
  <si>
    <t>主管部门</t>
  </si>
  <si>
    <t>东西湖区自然资源和规划局</t>
  </si>
  <si>
    <t>项目实施单位</t>
  </si>
  <si>
    <t>资保利用科</t>
  </si>
  <si>
    <t>项目类别</t>
  </si>
  <si>
    <t>1、部门预算项目   □√  2、区直专项   □</t>
  </si>
  <si>
    <t>项目属性</t>
  </si>
  <si>
    <t>1、持续性项目     □√  2、新增性项目 □</t>
  </si>
  <si>
    <t>项目类型</t>
  </si>
  <si>
    <t>1、常年性项目     □√ 2、延续性项目 □      3、一次性项目 □</t>
  </si>
  <si>
    <t>预算执行
情况（万元）
（20分）</t>
  </si>
  <si>
    <t>预算数（A）</t>
  </si>
  <si>
    <t>执行数（B）</t>
  </si>
  <si>
    <t>执行率（B/A）</t>
  </si>
  <si>
    <t>得分
（20分*执行率）</t>
  </si>
  <si>
    <t>年度财政资金总额</t>
  </si>
  <si>
    <r>
      <rPr>
        <sz val="10.5"/>
        <color theme="1"/>
        <rFont val="宋体"/>
        <charset val="134"/>
      </rPr>
      <t>年度
绩效
目标
（</t>
    </r>
    <r>
      <rPr>
        <sz val="10"/>
        <color theme="1"/>
        <rFont val="宋体"/>
        <charset val="134"/>
      </rPr>
      <t>80</t>
    </r>
    <r>
      <rPr>
        <sz val="10.5"/>
        <color theme="1"/>
        <rFont val="宋体"/>
        <charset val="134"/>
      </rPr>
      <t>分）</t>
    </r>
  </si>
  <si>
    <t>一级指标</t>
  </si>
  <si>
    <t>二级指标</t>
  </si>
  <si>
    <t>三级指标</t>
  </si>
  <si>
    <t>年初目标值（A）</t>
  </si>
  <si>
    <t>实际完成值（B）</t>
  </si>
  <si>
    <t>得分</t>
  </si>
  <si>
    <t>产出指标
（45分）</t>
  </si>
  <si>
    <t>数量指标</t>
  </si>
  <si>
    <t>完成技术报告</t>
  </si>
  <si>
    <t>≥3篇</t>
  </si>
  <si>
    <t>计划标准</t>
  </si>
  <si>
    <t>2篇</t>
  </si>
  <si>
    <t>质量指标</t>
  </si>
  <si>
    <t>报告合格率</t>
  </si>
  <si>
    <t>≥90%</t>
  </si>
  <si>
    <t>时效指标</t>
  </si>
  <si>
    <t>课题、评估报告、研究报告、文稿等年内完成</t>
  </si>
  <si>
    <t>12月底前</t>
  </si>
  <si>
    <t>效益指标
（35分）</t>
  </si>
  <si>
    <t>社会效益指标</t>
  </si>
  <si>
    <t>结果符合土地市场客观实际</t>
  </si>
  <si>
    <t>与评估时点土地价格水平一致</t>
  </si>
  <si>
    <t>与评估时点土地价格水平一致　</t>
  </si>
  <si>
    <t>可持续影响指标</t>
  </si>
  <si>
    <t>技术报告正常使用</t>
  </si>
  <si>
    <t>技术报告有效期内</t>
  </si>
  <si>
    <t>满意度
指标
（/分）</t>
  </si>
  <si>
    <t>满意度指标</t>
  </si>
  <si>
    <t>服务对象
满意度指标</t>
  </si>
  <si>
    <t>社会公众满意度</t>
  </si>
  <si>
    <t>非必评指标</t>
  </si>
  <si>
    <t>总分</t>
  </si>
  <si>
    <t>偏差大或
目标未完成
原因分析</t>
  </si>
  <si>
    <t>目标未完成原因分析：
项目一：2022年东西湖区城镇建设用地标定地价更新技术服务费，预算为69万元，2022年7月签订合同，合同价款为63万元，根据合同进度安排，完成时限为一年，2022年度仅支付首笔款30%，即18.9万元。
项目二：2022年东西湖区城镇建设用地基准地价更新技术服务费，预算为134万元，实际合同价款为128万元，根据合同进度安排，完成时限为一年，2022年度支付首笔款30%，即38.4万元。</t>
  </si>
  <si>
    <t>改进措施及
结果应用方案</t>
  </si>
  <si>
    <r>
      <t>改进措施：严格按照财政结算体系，按程序完成项目，并支付项目费用。
结果应用方案</t>
    </r>
    <r>
      <rPr>
        <sz val="10.5"/>
        <rFont val="宋体"/>
        <charset val="134"/>
      </rPr>
      <t>：</t>
    </r>
    <r>
      <rPr>
        <sz val="10.5"/>
        <color rgb="FFFF0000"/>
        <rFont val="宋体"/>
        <charset val="134"/>
      </rPr>
      <t xml:space="preserve">
</t>
    </r>
    <r>
      <rPr>
        <sz val="10.5"/>
        <rFont val="宋体"/>
        <charset val="134"/>
      </rPr>
      <t>1、2022年度开发区土地集约利用监测统计工作：本项目成果为《一类产业园土地集约利用监测统计基础数据表（武汉新港空港综合保税区）》《 二、三类产业园土地集约利用监测统计基础数据表》，开发区土地集约利用监测统计范围边界矢量数据以及开发区土地集约利用监测统计范围示意图。通过基础调查、分析评价土地集约利用程度、挖掘土地集约利用潜力，全面掌握土地集约利用状况，摸清开发区内可供挖掘的土地利用潜力的规模与分布，为推动武汉临空港经济技术开发区土地利用管理基础信息建设，为武汉临空港经济技术开发区扩区审核，动态监控及有关政策制定提供依据。</t>
    </r>
    <r>
      <rPr>
        <sz val="10.5"/>
        <color theme="1"/>
        <rFont val="宋体"/>
        <charset val="134"/>
      </rPr>
      <t xml:space="preserve">
2、</t>
    </r>
    <r>
      <rPr>
        <sz val="10.5"/>
        <rFont val="宋体"/>
        <charset val="134"/>
      </rPr>
      <t>耕地后备资源调查评价工作：本项目成果为耕地后备资源调查评价分析报告,从生态、气候、土壤、区位等方面构建耕地后备资源分类评价体系开展调查评价，加强耕地保护、严格落实耕地占卜平衡管理的重要基础性工作。</t>
    </r>
    <r>
      <rPr>
        <sz val="10.5"/>
        <color theme="1"/>
        <rFont val="宋体"/>
        <charset val="134"/>
      </rPr>
      <t xml:space="preserve">
3、2022年东西湖区城镇建设用地标定地价更新工作：标定地价作为政府制定的市场指导价，是反映和引导市场预期、促进节约集约用地、利用地价杠杆引导城市规划实施的重要抓手，将充分发挥标定地价在土地市场配置的调节作用，通过差异化、市场化的定价策略，实现产业落位合理选择，提升招商引资的质量效能，保障高质量发展，促进增长动力转换。
4、2022年东西湖区城镇建设用地基准地价更新工作：加强地价体系建设和管理，保持城镇建设用地地价的现势性，充分发挥基准地价在土地市场与土地资产管理、土地资源配置与调控中的重要作用。</t>
    </r>
  </si>
  <si>
    <t>单位主要负责人
签批意见</t>
  </si>
  <si>
    <t xml:space="preserve">    
                         签名：               
                                                年    月     日</t>
  </si>
  <si>
    <t>备注：
1.预算执行情况口径：预算数为调整后财政资金总额（包括上年结余结转），执行数为资金使用单位财政资金实际支出数。
2.定量指标完成数汇总原则：绝对值直接累加计算，相对值按照资金额度加权平均计算。定量指标计分原则：正向指标（即目标值为≥X,得分=权重*B/A），反向指标（即目标值为≤X，得分=权重*A/B），得分不得突破权重总额。定量指标先汇总完成数，再计算得分。
3.定性指标计分原则：达成预期指标、部分达成预期指标并具有一定效果、未达成预期指标且效果较差三档，分别按照该指标对应分值区间100-80%（含80%）、80-50%（含50%）、50-0%合理确定分值。汇总时，以资金额度为权重，对分值进行加权平均计算。
4.基于经济性和必要性等因素考虑，满意度指标暂可不作为必评指标。</t>
  </si>
  <si>
    <t>××年度××部门整体绩效自评表</t>
  </si>
  <si>
    <t>单位名称：                                                  填报日期：</t>
  </si>
  <si>
    <t>单位名称</t>
  </si>
  <si>
    <t>基本支出总额</t>
  </si>
  <si>
    <t>项目支出总额</t>
  </si>
  <si>
    <t>部门整体支出总额</t>
  </si>
  <si>
    <t>年度绩效目标1：
（XX分）</t>
  </si>
  <si>
    <t>年度
绩效
目标</t>
  </si>
  <si>
    <t>产出
指标</t>
  </si>
  <si>
    <t>……</t>
  </si>
  <si>
    <t>效益
指标</t>
  </si>
  <si>
    <t>满意度
指标</t>
  </si>
  <si>
    <t>年度绩效目标2：
（XX分）</t>
  </si>
  <si>
    <t>2022年度XX部门项目绩效自评情况汇总表</t>
  </si>
  <si>
    <t>填表人：</t>
  </si>
  <si>
    <t>联系电话：</t>
  </si>
  <si>
    <t>单位：万元</t>
  </si>
  <si>
    <t>序号</t>
  </si>
  <si>
    <t>预算部门</t>
  </si>
  <si>
    <t>实施科室（单位）</t>
  </si>
  <si>
    <t>全年预算数</t>
  </si>
  <si>
    <t>全年
执行数</t>
  </si>
  <si>
    <t>项目自评得分</t>
  </si>
  <si>
    <t>指标偏差大或未完成原因分析（简要概述）</t>
  </si>
  <si>
    <t>年初
预算数</t>
  </si>
  <si>
    <t>年中追加数/调减数</t>
  </si>
  <si>
    <t>小计</t>
  </si>
  <si>
    <t>预算执行
（20分）</t>
  </si>
  <si>
    <t>产出指标
（40分）</t>
  </si>
  <si>
    <t>效益指标
（30分）</t>
  </si>
  <si>
    <t>满意度指标
（10分）</t>
  </si>
  <si>
    <t>合计</t>
  </si>
  <si>
    <t>附件1：</t>
  </si>
  <si>
    <t>项目绩效目标申报表</t>
  </si>
  <si>
    <t>（2022年度）</t>
  </si>
  <si>
    <t>填报日期：2021年9月28日                                                         单位：万元</t>
  </si>
  <si>
    <t>项目主管部门</t>
  </si>
  <si>
    <t>项目执行单位</t>
  </si>
  <si>
    <t>土地利用科</t>
  </si>
  <si>
    <t>项目负责人</t>
  </si>
  <si>
    <t>肖峰</t>
  </si>
  <si>
    <t>联系电话</t>
  </si>
  <si>
    <r>
      <rPr>
        <sz val="12"/>
        <rFont val="宋体"/>
        <charset val="134"/>
      </rPr>
      <t xml:space="preserve">一次性项目 □    常年性项目 </t>
    </r>
    <r>
      <rPr>
        <sz val="12"/>
        <rFont val="Wingdings 2"/>
        <charset val="2"/>
      </rPr>
      <t>R</t>
    </r>
    <r>
      <rPr>
        <sz val="12"/>
        <rFont val="宋体"/>
        <charset val="134"/>
      </rPr>
      <t xml:space="preserve">    延续性项目 □（从     年至    年）</t>
    </r>
  </si>
  <si>
    <t>项目申请理由</t>
  </si>
  <si>
    <r>
      <rPr>
        <sz val="12"/>
        <rFont val="宋体"/>
        <charset val="134"/>
      </rPr>
      <t xml:space="preserve">土地利用综合管理工作经费费用依据：
</t>
    </r>
    <r>
      <rPr>
        <b/>
        <sz val="12"/>
        <rFont val="宋体"/>
        <charset val="134"/>
      </rPr>
      <t>一、土地集约利用更新评价工作：</t>
    </r>
    <r>
      <rPr>
        <sz val="12"/>
        <rFont val="宋体"/>
        <charset val="134"/>
      </rPr>
      <t xml:space="preserve">《省自然资源厅办公室关于开展产业园用地情况总调查暨2021年度开发区土地集约利用全面评价有关工作的通知》、《市自然资源和规划局关于开展产业园用地情况总调查暨2021年度开发区土地集约利用全面评价有关工作的通知》文件要求，费用计算根据上年度项目经费实际支出情况，结合本年度经费支出进度，充分考虑明年的各项业务支出而定。
</t>
    </r>
    <r>
      <rPr>
        <b/>
        <sz val="12"/>
        <rFont val="宋体"/>
        <charset val="134"/>
      </rPr>
      <t>二、东西湖区城镇建设用地标定地价更新工作：</t>
    </r>
    <r>
      <rPr>
        <sz val="12"/>
        <rFont val="宋体"/>
        <charset val="134"/>
      </rPr>
      <t xml:space="preserve">《省自然资源厅办公室关于加快推进公示地价体系建设的通知》、《武汉市自然资源和规划局关于开展城镇建设用地标定地价编制工作的通知》文件要求，东西湖区2020年度初次开展城镇建设用地标定地价编制工作。上述文件同时要求，根据社会发展变化和需求，一定周期后重新编制，建立“年度更新”的公示地价体系。
</t>
    </r>
    <r>
      <rPr>
        <b/>
        <sz val="12"/>
        <rFont val="宋体"/>
        <charset val="134"/>
      </rPr>
      <t>三、2021年度东西湖区土地级别与基准地价更新工作：</t>
    </r>
    <r>
      <rPr>
        <sz val="12"/>
        <rFont val="宋体"/>
        <charset val="134"/>
      </rPr>
      <t>东西湖区现使用基准地价（2018版）更新估价期日为2018年6月30日，自2019年10月26日正式实施。根据《城镇土地分等定级规程》（GBT 18507-2014）、《城镇土地估价规程》（GBT 18508-2014 ），基准地价三年更新一次。</t>
    </r>
  </si>
  <si>
    <t>项目主要内容</t>
  </si>
  <si>
    <r>
      <rPr>
        <b/>
        <sz val="12"/>
        <rFont val="宋体"/>
        <charset val="134"/>
      </rPr>
      <t>一、土地集约利用更新评价工作：</t>
    </r>
    <r>
      <rPr>
        <sz val="12"/>
        <rFont val="宋体"/>
        <charset val="134"/>
      </rPr>
      <t>1、按照工作要求，制定工作方案，收集评价时点的相关数据资料并进行检验、整理、录入，完成开发区土地集约利用监测统计基础数据表、开发区待建地图斑核实表；2、依据《开发区土地集约利用评价规程（2014年度试行）》、《开发区土地集约利用评价技术方案》的技术要求，开展开发区主区及发展方向区土地集约利用评价工作，编制成果报告；3、制作开发区主区和发展方向区土地集约利用评价数据库，并按要求规范开发区土地集约利用评价数据库的内容、数据库结构、数据交换格式。
二</t>
    </r>
    <r>
      <rPr>
        <b/>
        <sz val="12"/>
        <rFont val="宋体"/>
        <charset val="134"/>
      </rPr>
      <t>、东西湖区城镇建设用地标定地价更新工作：</t>
    </r>
    <r>
      <rPr>
        <sz val="12"/>
        <rFont val="宋体"/>
        <charset val="134"/>
      </rPr>
      <t xml:space="preserve">2020年我区首次开展城镇建设用地标定地价编制工作，通过收集东西湖区地价监测样点、市场交易样点、房价出租出售样点等四千余条；开展标定区域划定、标准宗地选择、标准宗地评估、修正体系完善等相关工作，首次建立起标定地价体系。新一轮标定地价更新工作在2020年标定区域和标准宗地的基础上进行更新和维护。
</t>
    </r>
    <r>
      <rPr>
        <b/>
        <sz val="12"/>
        <rFont val="宋体"/>
        <charset val="134"/>
      </rPr>
      <t>三、2021年度东西湖区土地级别与基准地价更新工作：</t>
    </r>
    <r>
      <rPr>
        <sz val="12"/>
        <rFont val="宋体"/>
        <charset val="134"/>
      </rPr>
      <t>新一轮基准地价更新工作拟结合东西湖土地市场实际需求，根据近三年土地市场情况，开展国有建设用地基准地价更新工作，不开展农用地基准地价更新工作。</t>
    </r>
  </si>
  <si>
    <t>项目总预算</t>
  </si>
  <si>
    <t>230万元</t>
  </si>
  <si>
    <t>项目当年预算</t>
  </si>
  <si>
    <t>项目前两年预算及
当年预算变动情况</t>
  </si>
  <si>
    <t>前两年预算情况：
2020年预算安排277万元（27万元集约利用更新评价+50万元评估费+200万元诉讼费及仲裁费）
2021年度预算239万元（27万元集约利用更新评价+50万元评估费+100万元诉讼费及仲裁费+15万元标定地价更新+47万标定地价2020年结转）
当年预算变动情况：2022年度预算230万元（27万元集约利用更新评价+0万元评估费，转由土地中心申报+0万元诉讼费及仲裁费+69万元标定地价更新+134万元基准地价更新）</t>
  </si>
  <si>
    <t>项目资金来源</t>
  </si>
  <si>
    <t>资金来源</t>
  </si>
  <si>
    <t>金额（万元）</t>
  </si>
  <si>
    <t xml:space="preserve">  公共预算财政拨款</t>
  </si>
  <si>
    <t xml:space="preserve">  政府性基金预算财政拨款</t>
  </si>
  <si>
    <t xml:space="preserve">  其他资金</t>
  </si>
  <si>
    <t>项目支出预算 
及测算依据</t>
  </si>
  <si>
    <t>项目支出
明细预算</t>
  </si>
  <si>
    <t>项目支出明细</t>
  </si>
  <si>
    <t>2022已付</t>
  </si>
  <si>
    <t>待付</t>
  </si>
  <si>
    <t xml:space="preserve"> 1.2022年度武汉临空港经济技术开发区土地集约利用评价工作</t>
  </si>
  <si>
    <t>2.东西湖区城镇建设用地标定地价更新工作</t>
  </si>
  <si>
    <t>3.2021年度东西湖区土地级别与基准地价更新工作</t>
  </si>
  <si>
    <t>测算依据
及说明</t>
  </si>
  <si>
    <r>
      <rPr>
        <b/>
        <sz val="12"/>
        <rFont val="宋体"/>
        <charset val="134"/>
      </rPr>
      <t>一、土地集约利用更新评价工作：</t>
    </r>
    <r>
      <rPr>
        <sz val="12"/>
        <rFont val="宋体"/>
        <charset val="134"/>
      </rPr>
      <t xml:space="preserve">《省自然资源厅办公室关于开展2020年度建设用地节约集约利用评价有关工作的通知》（鄂自然资办函〔2020〕28号）以及市局相关工作要求。费用计算根据上年度项目经费实际支出情况，结合本年度经费支出进度，充分考虑明年的各项业务支出而定。
</t>
    </r>
    <r>
      <rPr>
        <b/>
        <sz val="12"/>
        <rFont val="宋体"/>
        <charset val="134"/>
      </rPr>
      <t>二、东西湖区城镇建设用地标定地价更新工作：</t>
    </r>
    <r>
      <rPr>
        <sz val="12"/>
        <rFont val="宋体"/>
        <charset val="134"/>
      </rPr>
      <t xml:space="preserve">国有建设用地标定地价收费标准参照《关于土地价格评估收费的通知》(计价格1994]2017号) 宗地地价评估收费的最低标准0.4万元/宗地计算，按东西湖区标定地价标准宗地102宗、每宗地2个估价师评估测算，计算总价69万元。
</t>
    </r>
    <r>
      <rPr>
        <b/>
        <sz val="12"/>
        <rFont val="宋体"/>
        <charset val="134"/>
      </rPr>
      <t>三、2021年度东西湖区土地级别与基准地价更新工作：</t>
    </r>
    <r>
      <rPr>
        <sz val="12"/>
        <rFont val="宋体"/>
        <charset val="134"/>
      </rPr>
      <t>国有建设用地基准地价收费标准参照《关于土地价格评估收费的通知》（计价格[1994]2017号）的下限值4000元/平方公里计算；都市发展区外围综合考虑建制镇的数量、面积、工作量等因素，按5万元/镇的标准计算，计算总价134万。上一轮(2018年度)更新费用经招投标合同价款为255万元。减少原因：本次更新工作减少农用地基准地价更新项目。</t>
    </r>
  </si>
  <si>
    <t>项目绩效总目标</t>
  </si>
  <si>
    <t>提高土地利用管理水平，大力推进开发区土地节约集约用地。</t>
  </si>
  <si>
    <t>项目年度
绩效指标</t>
  </si>
  <si>
    <t>指标内容</t>
  </si>
  <si>
    <t>指标值</t>
  </si>
  <si>
    <t>绩效标准</t>
  </si>
  <si>
    <t>产出指标</t>
  </si>
  <si>
    <t>效益指标</t>
  </si>
  <si>
    <r>
      <rPr>
        <sz val="12"/>
        <rFont val="宋体"/>
        <charset val="134"/>
      </rPr>
      <t>2022年度预算金额230万元，已支付111万元，尚有119万元未支付。</t>
    </r>
    <r>
      <rPr>
        <sz val="12"/>
        <rFont val="Calibri"/>
        <charset val="134"/>
      </rPr>
      <t>①</t>
    </r>
    <r>
      <rPr>
        <sz val="12"/>
        <rFont val="宋体"/>
        <charset val="134"/>
      </rPr>
      <t>2022年度武汉临空港经济技术开发区土地集约利用评价26.2万元；</t>
    </r>
    <r>
      <rPr>
        <sz val="12"/>
        <rFont val="Calibri"/>
        <charset val="134"/>
      </rPr>
      <t>②</t>
    </r>
    <r>
      <rPr>
        <sz val="12"/>
        <rFont val="宋体"/>
        <charset val="134"/>
      </rPr>
      <t>耕地后备资源调查评价27.5万元；</t>
    </r>
    <r>
      <rPr>
        <sz val="12"/>
        <rFont val="Calibri"/>
        <charset val="134"/>
      </rPr>
      <t>③</t>
    </r>
    <r>
      <rPr>
        <sz val="12"/>
        <rFont val="宋体"/>
        <charset val="134"/>
      </rPr>
      <t>2022年东西湖区城镇建设用地标定地价更新技术服务费18.9万元（共计63万元，根据合同约定支付首笔款30%为18.9万元）④2022年东西湖区城镇建设用地基准地价更新技术服务费（共计128万元，现根据合同约定需支付首笔款30%为38.4万元）。未完成主要原因是基准地价和标定地价更新合同是2022年7月签订，根据合同进度安排，完成时限为一年，仅支付了首期30%价款，尚有70%未能支付。2022年8月，欲削减预算金额100万元，未能削减成功。</t>
    </r>
  </si>
  <si>
    <t>2021年度土地利用综合管理工作经费项目绩效自评表</t>
  </si>
  <si>
    <t xml:space="preserve">单位名称：资保利用科                                      填报日期：2023年4月10日 </t>
  </si>
  <si>
    <t xml:space="preserve">单位名称：资保利用科                            填报日期：2022年4月2日              </t>
  </si>
  <si>
    <t>1、部门预算项目   □√   2、区直专项   □</t>
  </si>
  <si>
    <t>1、持续性项目     □√   2、新增性项目 □</t>
  </si>
  <si>
    <t>1、常年性项目     □√   2、延续性项目 □      3、一次性项目 □</t>
  </si>
  <si>
    <t>完成技术报告　</t>
  </si>
  <si>
    <t>≥10篇　</t>
  </si>
  <si>
    <t>36篇</t>
  </si>
  <si>
    <t>　报告合格率</t>
  </si>
  <si>
    <t>　课题、评估报告、研究报告、文稿等年内完成</t>
  </si>
  <si>
    <t>　12月底前</t>
  </si>
  <si>
    <t xml:space="preserve">结果符合土地市场客观实际　
</t>
  </si>
  <si>
    <t>可持续
影响指标</t>
  </si>
  <si>
    <t>满意度
指标
（0分）</t>
  </si>
  <si>
    <t>服务对象满意度
指标</t>
  </si>
  <si>
    <t>满意</t>
  </si>
  <si>
    <r>
      <rPr>
        <b/>
        <sz val="10.5"/>
        <color theme="1"/>
        <rFont val="宋体"/>
        <charset val="134"/>
      </rPr>
      <t>目标未完成原因分析：
1、诉讼费及仲裁费：</t>
    </r>
    <r>
      <rPr>
        <sz val="10.5"/>
        <color theme="1"/>
        <rFont val="宋体"/>
        <charset val="134"/>
      </rPr>
      <t xml:space="preserve">预算金额为100万元，实付46.90万元，尚有53.1万元未支付。根据文件要求，疫情防控期间暂不开展实地履约巡查，对于受疫情影响未能按期交地、缴纳出让金、动工、竣工的，疫情持续期间不计入违约期，相关时间顺延。因此诉讼和仲裁案件少，费用支付少。
</t>
    </r>
    <r>
      <rPr>
        <b/>
        <sz val="10.5"/>
        <color theme="1"/>
        <rFont val="宋体"/>
        <charset val="134"/>
      </rPr>
      <t>2、东西湖区城镇建设用地标定地价更新工作：</t>
    </r>
    <r>
      <rPr>
        <sz val="10.5"/>
        <color theme="1"/>
        <rFont val="宋体"/>
        <charset val="134"/>
      </rPr>
      <t>预算金额为15万元，实付0万元，尚有15万元未支付。
根据省厅要求，2020年度城镇建设用地标定地价编制工作成果延期，2021年6月验收，因此2021年更新工作不会开展，后续将根据上级要求推进。</t>
    </r>
  </si>
  <si>
    <r>
      <rPr>
        <b/>
        <sz val="10.5"/>
        <color theme="1"/>
        <rFont val="宋体"/>
        <charset val="134"/>
      </rPr>
      <t>改进措施：</t>
    </r>
    <r>
      <rPr>
        <sz val="10.5"/>
        <color theme="1"/>
        <rFont val="宋体"/>
        <charset val="134"/>
      </rPr>
      <t xml:space="preserve">严格按照财政结算体系，按程序完成项目，并支付项目费用。
</t>
    </r>
    <r>
      <rPr>
        <b/>
        <sz val="10.5"/>
        <color theme="1"/>
        <rFont val="宋体"/>
        <charset val="134"/>
      </rPr>
      <t>结果应用方案：1、2021年度开发区土地集约利用全面评价工作：</t>
    </r>
    <r>
      <rPr>
        <sz val="10.5"/>
        <color theme="1"/>
        <rFont val="宋体"/>
        <charset val="134"/>
      </rPr>
      <t xml:space="preserve">本项目成果为《2021年武汉临空港经济技术开发区用地情况总调查暨土地集约利用评价成果》，通过基础调查、分析评价土地集约利用程度、挖掘土地集约利用潜力，全面掌握土地集约利用状况，摸清开发区内可供挖掘的土地利用潜力的规模与分布，为推动武汉临空港经济技术开发区土地利用管理基础信息建设，为武汉临空港经济技术开发区扩区审核，动态监控及有关政策制定提供依据。
该成果同时服务于2021年国家级经济技术开发区综合发展水平考核评价。
</t>
    </r>
    <r>
      <rPr>
        <b/>
        <sz val="10.5"/>
        <color theme="1"/>
        <rFont val="宋体"/>
        <charset val="134"/>
      </rPr>
      <t>2、土地出让金缴纳项目评估工作：</t>
    </r>
    <r>
      <rPr>
        <sz val="10.5"/>
        <color theme="1"/>
        <rFont val="宋体"/>
        <charset val="134"/>
      </rPr>
      <t>项目成果为34宗《土地估价报告》，目前已采纳估价报告结果，报政府批准后，已核收土地出让金，结果应用已完成。
3</t>
    </r>
    <r>
      <rPr>
        <b/>
        <sz val="10.5"/>
        <color theme="1"/>
        <rFont val="宋体"/>
        <charset val="134"/>
      </rPr>
      <t>、诉讼费及仲裁费：</t>
    </r>
    <r>
      <rPr>
        <sz val="10.5"/>
        <color theme="1"/>
        <rFont val="宋体"/>
        <charset val="134"/>
      </rPr>
      <t>对项目履约情况进行监督，保证国有资产不流失。</t>
    </r>
    <r>
      <rPr>
        <b/>
        <sz val="10.5"/>
        <color theme="1"/>
        <rFont val="宋体"/>
        <charset val="134"/>
      </rPr>
      <t xml:space="preserve">
4、东西湖区2020年度城镇建设用地标定地价编制工作：</t>
    </r>
    <r>
      <rPr>
        <sz val="10.5"/>
        <color theme="1"/>
        <rFont val="宋体"/>
        <charset val="134"/>
      </rPr>
      <t>标定地价作为政府制定的市场指导价，是反映和引导市场预期、促进节约集约用地、利用地价杠杆引导城市规划实施的重要抓手，将充分发挥标定地价在土地市场配置的调节作用，通过差异化、市场化的定价策略，实现产业落位合理选择，提升招商引资的质量效能，保障高质量发展，促进增长动力转换。</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</si>
</sst>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0">
    <font>
      <sz val="11"/>
      <color theme="1"/>
      <name val="宋体"/>
      <charset val="134"/>
      <scheme val="minor"/>
    </font>
    <font>
      <sz val="20"/>
      <color theme="1"/>
      <name val="方正小标宋简体"/>
      <charset val="134"/>
    </font>
    <font>
      <sz val="11"/>
      <color theme="1"/>
      <name val="楷体_GB2312"/>
      <charset val="134"/>
    </font>
    <font>
      <sz val="10.5"/>
      <color theme="1"/>
      <name val="宋体"/>
      <charset val="134"/>
    </font>
    <font>
      <b/>
      <sz val="10.5"/>
      <color theme="1"/>
      <name val="宋体"/>
      <charset val="134"/>
    </font>
    <font>
      <sz val="10"/>
      <color theme="1"/>
      <name val="宋体"/>
      <charset val="134"/>
      <scheme val="minor"/>
    </font>
    <font>
      <sz val="12"/>
      <name val="宋体"/>
      <charset val="134"/>
    </font>
    <font>
      <sz val="12"/>
      <name val="黑体"/>
      <charset val="134"/>
    </font>
    <font>
      <b/>
      <sz val="18"/>
      <name val="宋体"/>
      <charset val="134"/>
    </font>
    <font>
      <b/>
      <sz val="16"/>
      <name val="宋体"/>
      <charset val="134"/>
    </font>
    <font>
      <b/>
      <sz val="12"/>
      <name val="宋体"/>
      <charset val="134"/>
    </font>
    <font>
      <sz val="10.5"/>
      <color rgb="FF000000"/>
      <name val="宋体"/>
      <charset val="134"/>
    </font>
    <font>
      <sz val="12"/>
      <color theme="1"/>
      <name val="宋体"/>
      <charset val="134"/>
    </font>
    <font>
      <sz val="11"/>
      <color theme="1"/>
      <name val="黑体"/>
      <charset val="134"/>
    </font>
    <font>
      <sz val="22"/>
      <color theme="1"/>
      <name val="方正小标宋简体"/>
      <charset val="134"/>
    </font>
    <font>
      <sz val="22"/>
      <color theme="1"/>
      <name val="宋体"/>
      <charset val="134"/>
      <scheme val="minor"/>
    </font>
    <font>
      <sz val="10.5"/>
      <name val="宋体"/>
      <charset val="134"/>
    </font>
    <font>
      <sz val="11"/>
      <color rgb="FF0061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sz val="10"/>
      <color theme="1"/>
      <name val="宋体"/>
      <charset val="134"/>
    </font>
    <font>
      <sz val="12"/>
      <name val="Wingdings 2"/>
      <charset val="2"/>
    </font>
    <font>
      <sz val="12"/>
      <name val="Calibri"/>
      <charset val="134"/>
    </font>
    <font>
      <sz val="10.5"/>
      <color rgb="FFFF0000"/>
      <name val="宋体"/>
      <charset val="134"/>
    </font>
  </fonts>
  <fills count="35">
    <fill>
      <patternFill patternType="none"/>
    </fill>
    <fill>
      <patternFill patternType="gray125"/>
    </fill>
    <fill>
      <patternFill patternType="solid">
        <fgColor rgb="FFEEECE1"/>
        <bgColor indexed="64"/>
      </patternFill>
    </fill>
    <fill>
      <patternFill patternType="solid">
        <fgColor rgb="FFFFFF00"/>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thin">
        <color auto="1"/>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thin">
        <color indexed="8"/>
      </left>
      <right style="thin">
        <color indexed="8"/>
      </right>
      <top style="thin">
        <color auto="1"/>
      </top>
      <bottom/>
      <diagonal/>
    </border>
    <border>
      <left style="thin">
        <color indexed="8"/>
      </left>
      <right style="thin">
        <color indexed="8"/>
      </right>
      <top/>
      <bottom style="thin">
        <color indexed="8"/>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6" fillId="1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16"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4" borderId="24" applyNumberFormat="0" applyFont="0" applyAlignment="0" applyProtection="0">
      <alignment vertical="center"/>
    </xf>
    <xf numFmtId="0" fontId="23" fillId="11"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20" applyNumberFormat="0" applyFill="0" applyAlignment="0" applyProtection="0">
      <alignment vertical="center"/>
    </xf>
    <xf numFmtId="0" fontId="28" fillId="0" borderId="20" applyNumberFormat="0" applyFill="0" applyAlignment="0" applyProtection="0">
      <alignment vertical="center"/>
    </xf>
    <xf numFmtId="0" fontId="23" fillId="15" borderId="0" applyNumberFormat="0" applyBorder="0" applyAlignment="0" applyProtection="0">
      <alignment vertical="center"/>
    </xf>
    <xf numFmtId="0" fontId="20" fillId="0" borderId="22" applyNumberFormat="0" applyFill="0" applyAlignment="0" applyProtection="0">
      <alignment vertical="center"/>
    </xf>
    <xf numFmtId="0" fontId="23" fillId="14" borderId="0" applyNumberFormat="0" applyBorder="0" applyAlignment="0" applyProtection="0">
      <alignment vertical="center"/>
    </xf>
    <xf numFmtId="0" fontId="34" fillId="29" borderId="23" applyNumberFormat="0" applyAlignment="0" applyProtection="0">
      <alignment vertical="center"/>
    </xf>
    <xf numFmtId="0" fontId="33" fillId="29" borderId="18" applyNumberFormat="0" applyAlignment="0" applyProtection="0">
      <alignment vertical="center"/>
    </xf>
    <xf numFmtId="0" fontId="27" fillId="22" borderId="19" applyNumberFormat="0" applyAlignment="0" applyProtection="0">
      <alignment vertical="center"/>
    </xf>
    <xf numFmtId="0" fontId="18" fillId="5" borderId="0" applyNumberFormat="0" applyBorder="0" applyAlignment="0" applyProtection="0">
      <alignment vertical="center"/>
    </xf>
    <xf numFmtId="0" fontId="23" fillId="33" borderId="0" applyNumberFormat="0" applyBorder="0" applyAlignment="0" applyProtection="0">
      <alignment vertical="center"/>
    </xf>
    <xf numFmtId="0" fontId="24" fillId="0" borderId="17" applyNumberFormat="0" applyFill="0" applyAlignment="0" applyProtection="0">
      <alignment vertical="center"/>
    </xf>
    <xf numFmtId="0" fontId="30" fillId="0" borderId="21" applyNumberFormat="0" applyFill="0" applyAlignment="0" applyProtection="0">
      <alignment vertical="center"/>
    </xf>
    <xf numFmtId="0" fontId="17" fillId="4" borderId="0" applyNumberFormat="0" applyBorder="0" applyAlignment="0" applyProtection="0">
      <alignment vertical="center"/>
    </xf>
    <xf numFmtId="0" fontId="25" fillId="13" borderId="0" applyNumberFormat="0" applyBorder="0" applyAlignment="0" applyProtection="0">
      <alignment vertical="center"/>
    </xf>
    <xf numFmtId="0" fontId="18" fillId="28" borderId="0" applyNumberFormat="0" applyBorder="0" applyAlignment="0" applyProtection="0">
      <alignment vertical="center"/>
    </xf>
    <xf numFmtId="0" fontId="23" fillId="32" borderId="0" applyNumberFormat="0" applyBorder="0" applyAlignment="0" applyProtection="0">
      <alignment vertical="center"/>
    </xf>
    <xf numFmtId="0" fontId="18" fillId="27" borderId="0" applyNumberFormat="0" applyBorder="0" applyAlignment="0" applyProtection="0">
      <alignment vertical="center"/>
    </xf>
    <xf numFmtId="0" fontId="18" fillId="21" borderId="0" applyNumberFormat="0" applyBorder="0" applyAlignment="0" applyProtection="0">
      <alignment vertical="center"/>
    </xf>
    <xf numFmtId="0" fontId="18" fillId="26" borderId="0" applyNumberFormat="0" applyBorder="0" applyAlignment="0" applyProtection="0">
      <alignment vertical="center"/>
    </xf>
    <xf numFmtId="0" fontId="18" fillId="20" borderId="0" applyNumberFormat="0" applyBorder="0" applyAlignment="0" applyProtection="0">
      <alignment vertical="center"/>
    </xf>
    <xf numFmtId="0" fontId="23" fillId="24" borderId="0" applyNumberFormat="0" applyBorder="0" applyAlignment="0" applyProtection="0">
      <alignment vertical="center"/>
    </xf>
    <xf numFmtId="0" fontId="23" fillId="31" borderId="0" applyNumberFormat="0" applyBorder="0" applyAlignment="0" applyProtection="0">
      <alignment vertical="center"/>
    </xf>
    <xf numFmtId="0" fontId="18" fillId="25" borderId="0" applyNumberFormat="0" applyBorder="0" applyAlignment="0" applyProtection="0">
      <alignment vertical="center"/>
    </xf>
    <xf numFmtId="0" fontId="18" fillId="19" borderId="0" applyNumberFormat="0" applyBorder="0" applyAlignment="0" applyProtection="0">
      <alignment vertical="center"/>
    </xf>
    <xf numFmtId="0" fontId="23" fillId="30" borderId="0" applyNumberFormat="0" applyBorder="0" applyAlignment="0" applyProtection="0">
      <alignment vertical="center"/>
    </xf>
    <xf numFmtId="0" fontId="18" fillId="18" borderId="0" applyNumberFormat="0" applyBorder="0" applyAlignment="0" applyProtection="0">
      <alignment vertical="center"/>
    </xf>
    <xf numFmtId="0" fontId="23" fillId="10" borderId="0" applyNumberFormat="0" applyBorder="0" applyAlignment="0" applyProtection="0">
      <alignment vertical="center"/>
    </xf>
    <xf numFmtId="0" fontId="23" fillId="23" borderId="0" applyNumberFormat="0" applyBorder="0" applyAlignment="0" applyProtection="0">
      <alignment vertical="center"/>
    </xf>
    <xf numFmtId="0" fontId="18" fillId="7" borderId="0" applyNumberFormat="0" applyBorder="0" applyAlignment="0" applyProtection="0">
      <alignment vertical="center"/>
    </xf>
    <xf numFmtId="0" fontId="23" fillId="12" borderId="0" applyNumberFormat="0" applyBorder="0" applyAlignment="0" applyProtection="0">
      <alignment vertical="center"/>
    </xf>
    <xf numFmtId="0" fontId="6" fillId="0" borderId="0"/>
  </cellStyleXfs>
  <cellXfs count="7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3" fillId="0" borderId="10" xfId="0" applyFont="1" applyBorder="1" applyAlignment="1">
      <alignment horizontal="center" vertical="center" wrapText="1"/>
    </xf>
    <xf numFmtId="0" fontId="6" fillId="0" borderId="0" xfId="49" applyFill="1" applyBorder="1" applyAlignment="1">
      <alignment vertical="center" wrapText="1"/>
    </xf>
    <xf numFmtId="0" fontId="6" fillId="0" borderId="0" xfId="49" applyFont="1" applyFill="1" applyBorder="1" applyAlignment="1">
      <alignment vertical="center"/>
    </xf>
    <xf numFmtId="0" fontId="7" fillId="0" borderId="0" xfId="49" applyFont="1" applyFill="1" applyBorder="1" applyAlignment="1">
      <alignment vertical="center" wrapText="1"/>
    </xf>
    <xf numFmtId="0" fontId="8" fillId="0" borderId="0" xfId="49" applyFont="1" applyFill="1" applyBorder="1" applyAlignment="1">
      <alignment horizontal="center" vertical="center" wrapText="1"/>
    </xf>
    <xf numFmtId="0" fontId="6" fillId="0" borderId="0" xfId="49" applyFont="1" applyFill="1" applyBorder="1" applyAlignment="1">
      <alignment horizontal="center" vertical="top" wrapText="1"/>
    </xf>
    <xf numFmtId="0" fontId="9" fillId="0" borderId="0" xfId="49" applyFont="1" applyFill="1" applyBorder="1" applyAlignment="1">
      <alignment horizontal="center" vertical="top" wrapText="1"/>
    </xf>
    <xf numFmtId="0" fontId="6" fillId="0" borderId="11" xfId="49" applyFont="1" applyFill="1" applyBorder="1" applyAlignment="1">
      <alignment horizontal="center" vertical="center" wrapText="1"/>
    </xf>
    <xf numFmtId="0" fontId="6" fillId="0" borderId="1" xfId="49"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8" xfId="49" applyFont="1" applyFill="1" applyBorder="1" applyAlignment="1">
      <alignment horizontal="center" vertical="center" wrapText="1"/>
    </xf>
    <xf numFmtId="0" fontId="6" fillId="0" borderId="12" xfId="49" applyFont="1" applyFill="1" applyBorder="1" applyAlignment="1">
      <alignment horizontal="center" vertical="center" wrapText="1"/>
    </xf>
    <xf numFmtId="0" fontId="6" fillId="0" borderId="9" xfId="49" applyFont="1" applyFill="1" applyBorder="1" applyAlignment="1">
      <alignment horizontal="center" vertical="center" wrapText="1"/>
    </xf>
    <xf numFmtId="0" fontId="6" fillId="0" borderId="8" xfId="49" applyFont="1" applyFill="1" applyBorder="1" applyAlignment="1">
      <alignment horizontal="left" vertical="center" wrapText="1"/>
    </xf>
    <xf numFmtId="0" fontId="6" fillId="0" borderId="12" xfId="49" applyFont="1" applyFill="1" applyBorder="1" applyAlignment="1">
      <alignment horizontal="left" vertical="center" wrapText="1"/>
    </xf>
    <xf numFmtId="0" fontId="6" fillId="0" borderId="9" xfId="49" applyFont="1" applyFill="1" applyBorder="1" applyAlignment="1">
      <alignment horizontal="left" vertical="center" wrapText="1"/>
    </xf>
    <xf numFmtId="0" fontId="10" fillId="0" borderId="8" xfId="49" applyFont="1" applyFill="1" applyBorder="1" applyAlignment="1">
      <alignment horizontal="left" vertical="center" wrapText="1"/>
    </xf>
    <xf numFmtId="0" fontId="6" fillId="0" borderId="12" xfId="49" applyFill="1" applyBorder="1" applyAlignment="1">
      <alignment horizontal="left" vertical="center" wrapText="1"/>
    </xf>
    <xf numFmtId="0" fontId="6" fillId="0" borderId="9" xfId="49" applyFill="1" applyBorder="1" applyAlignment="1">
      <alignment horizontal="left" vertical="center" wrapText="1"/>
    </xf>
    <xf numFmtId="0" fontId="6" fillId="0" borderId="8" xfId="49" applyFill="1" applyBorder="1" applyAlignment="1">
      <alignment horizontal="center" vertical="center" wrapText="1"/>
    </xf>
    <xf numFmtId="0" fontId="6" fillId="0" borderId="9" xfId="49" applyFill="1" applyBorder="1" applyAlignment="1">
      <alignment horizontal="center" vertical="center" wrapText="1"/>
    </xf>
    <xf numFmtId="0" fontId="6" fillId="0" borderId="8" xfId="49" applyFill="1" applyBorder="1" applyAlignment="1">
      <alignment horizontal="left" vertical="center" wrapText="1"/>
    </xf>
    <xf numFmtId="0" fontId="6" fillId="0" borderId="6" xfId="49" applyFont="1" applyFill="1" applyBorder="1" applyAlignment="1">
      <alignment horizontal="center" vertical="center" wrapText="1"/>
    </xf>
    <xf numFmtId="0" fontId="6" fillId="0" borderId="7" xfId="49" applyFont="1" applyFill="1" applyBorder="1" applyAlignment="1">
      <alignment horizontal="center" vertical="center" wrapText="1"/>
    </xf>
    <xf numFmtId="0" fontId="6" fillId="0" borderId="12" xfId="49" applyFill="1" applyBorder="1" applyAlignment="1">
      <alignment horizontal="center" vertical="center" wrapText="1"/>
    </xf>
    <xf numFmtId="0" fontId="10" fillId="0" borderId="1" xfId="49" applyFont="1" applyFill="1" applyBorder="1" applyAlignment="1">
      <alignment horizontal="center" vertical="center" wrapText="1"/>
    </xf>
    <xf numFmtId="49" fontId="6" fillId="0" borderId="8" xfId="49" applyNumberFormat="1" applyFont="1" applyFill="1" applyBorder="1" applyAlignment="1">
      <alignment horizontal="left" vertical="center" wrapText="1"/>
    </xf>
    <xf numFmtId="49" fontId="6" fillId="0" borderId="9" xfId="49" applyNumberFormat="1" applyFill="1" applyBorder="1" applyAlignment="1">
      <alignment horizontal="left" vertical="center" wrapText="1"/>
    </xf>
    <xf numFmtId="49" fontId="6" fillId="0" borderId="9" xfId="49" applyNumberFormat="1" applyFont="1" applyFill="1" applyBorder="1" applyAlignment="1">
      <alignment horizontal="left" vertical="center" wrapText="1"/>
    </xf>
    <xf numFmtId="0" fontId="6" fillId="0" borderId="10" xfId="49" applyFont="1" applyFill="1" applyBorder="1" applyAlignment="1">
      <alignment horizontal="center" vertical="center" wrapText="1"/>
    </xf>
    <xf numFmtId="0" fontId="10" fillId="0" borderId="12" xfId="49" applyFont="1" applyFill="1" applyBorder="1" applyAlignment="1">
      <alignment horizontal="left" vertical="center" wrapText="1"/>
    </xf>
    <xf numFmtId="0" fontId="6" fillId="0" borderId="1" xfId="49" applyFont="1" applyFill="1" applyBorder="1" applyAlignment="1">
      <alignment vertical="center" wrapText="1"/>
    </xf>
    <xf numFmtId="0" fontId="6" fillId="0" borderId="0" xfId="49" applyFont="1" applyFill="1" applyBorder="1" applyAlignment="1">
      <alignment horizontal="left" vertical="top" wrapText="1"/>
    </xf>
    <xf numFmtId="0" fontId="6" fillId="0" borderId="0" xfId="49" applyFill="1" applyBorder="1" applyAlignment="1">
      <alignment horizontal="left" vertical="top" wrapText="1"/>
    </xf>
    <xf numFmtId="0" fontId="6" fillId="0" borderId="0" xfId="49" applyFill="1" applyBorder="1" applyAlignment="1">
      <alignment horizontal="center" vertical="center" wrapText="1"/>
    </xf>
    <xf numFmtId="0" fontId="6" fillId="0" borderId="1" xfId="49" applyFill="1" applyBorder="1" applyAlignment="1">
      <alignment vertical="center" wrapText="1"/>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6" fillId="2" borderId="15" xfId="49" applyFill="1" applyBorder="1" applyAlignment="1">
      <alignment vertical="center" wrapText="1"/>
    </xf>
    <xf numFmtId="0" fontId="6" fillId="3" borderId="16" xfId="49" applyFill="1" applyBorder="1" applyAlignment="1">
      <alignment vertical="center" wrapText="1"/>
    </xf>
    <xf numFmtId="0" fontId="12" fillId="0" borderId="0" xfId="0" applyFont="1">
      <alignment vertical="center"/>
    </xf>
    <xf numFmtId="0" fontId="13" fillId="0" borderId="0" xfId="0" applyFont="1" applyAlignment="1">
      <alignment horizontal="center" vertical="center"/>
    </xf>
    <xf numFmtId="0" fontId="14"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2" fillId="0" borderId="0" xfId="0" applyFont="1" applyFill="1" applyAlignment="1">
      <alignment horizontal="center" vertical="center" wrapText="1"/>
    </xf>
    <xf numFmtId="0" fontId="1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0" fillId="0" borderId="1" xfId="0" applyBorder="1">
      <alignment vertical="center"/>
    </xf>
    <xf numFmtId="0" fontId="13" fillId="0" borderId="8"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3" fillId="0" borderId="12" xfId="0" applyFont="1" applyBorder="1" applyAlignment="1">
      <alignment horizontal="center" vertical="center" wrapText="1"/>
    </xf>
    <xf numFmtId="0" fontId="16" fillId="0" borderId="1" xfId="49" applyFont="1" applyBorder="1" applyAlignment="1">
      <alignment horizontal="center" vertical="center" wrapText="1"/>
    </xf>
    <xf numFmtId="0" fontId="16" fillId="0" borderId="10" xfId="49" applyFont="1" applyBorder="1" applyAlignment="1">
      <alignment horizontal="center" vertical="center" wrapText="1"/>
    </xf>
    <xf numFmtId="0" fontId="16" fillId="0" borderId="9" xfId="49" applyFont="1" applyBorder="1" applyAlignment="1">
      <alignment horizontal="center" vertical="center" wrapText="1"/>
    </xf>
    <xf numFmtId="0" fontId="16" fillId="0" borderId="1" xfId="49" applyFont="1" applyBorder="1" applyAlignment="1">
      <alignment vertical="center" wrapText="1"/>
    </xf>
    <xf numFmtId="176" fontId="3"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zoomScale="115" zoomScaleNormal="115" workbookViewId="0">
      <selection activeCell="J13" sqref="J13"/>
    </sheetView>
  </sheetViews>
  <sheetFormatPr defaultColWidth="9" defaultRowHeight="13.5" outlineLevelCol="7"/>
  <cols>
    <col min="2" max="2" width="8.81666666666667" customWidth="1"/>
    <col min="4" max="4" width="12.5" customWidth="1"/>
    <col min="5" max="5" width="9.875" customWidth="1"/>
    <col min="6" max="6" width="11.375" customWidth="1"/>
    <col min="7" max="7" width="11" customWidth="1"/>
    <col min="8" max="8" width="15.375" customWidth="1"/>
  </cols>
  <sheetData>
    <row r="1" ht="42.95" customHeight="1" spans="1:8">
      <c r="A1" s="1" t="s">
        <v>0</v>
      </c>
      <c r="B1" s="1"/>
      <c r="C1" s="1"/>
      <c r="D1" s="1"/>
      <c r="E1" s="1"/>
      <c r="F1" s="1"/>
      <c r="G1" s="1"/>
      <c r="H1" s="1"/>
    </row>
    <row r="2" ht="21" customHeight="1" spans="1:8">
      <c r="A2" s="2" t="s">
        <v>1</v>
      </c>
      <c r="B2" s="2"/>
      <c r="C2" s="2"/>
      <c r="D2" s="2"/>
      <c r="E2" s="2"/>
      <c r="F2" s="2"/>
      <c r="G2" s="2"/>
      <c r="H2" s="2"/>
    </row>
    <row r="3" ht="30" customHeight="1" spans="1:8">
      <c r="A3" s="3" t="s">
        <v>2</v>
      </c>
      <c r="B3" s="3"/>
      <c r="C3" s="3" t="s">
        <v>3</v>
      </c>
      <c r="D3" s="3"/>
      <c r="E3" s="3"/>
      <c r="F3" s="3"/>
      <c r="G3" s="3"/>
      <c r="H3" s="3"/>
    </row>
    <row r="4" ht="30" customHeight="1" spans="1:8">
      <c r="A4" s="3" t="s">
        <v>4</v>
      </c>
      <c r="B4" s="3"/>
      <c r="C4" s="4" t="s">
        <v>5</v>
      </c>
      <c r="D4" s="4"/>
      <c r="E4" s="4"/>
      <c r="F4" s="3" t="s">
        <v>6</v>
      </c>
      <c r="G4" s="3"/>
      <c r="H4" s="3" t="s">
        <v>7</v>
      </c>
    </row>
    <row r="5" ht="30" customHeight="1" spans="1:8">
      <c r="A5" s="3" t="s">
        <v>8</v>
      </c>
      <c r="B5" s="3"/>
      <c r="C5" s="4" t="s">
        <v>9</v>
      </c>
      <c r="D5" s="4"/>
      <c r="E5" s="4"/>
      <c r="F5" s="4"/>
      <c r="G5" s="4"/>
      <c r="H5" s="4"/>
    </row>
    <row r="6" ht="30" customHeight="1" spans="1:8">
      <c r="A6" s="3" t="s">
        <v>10</v>
      </c>
      <c r="B6" s="3"/>
      <c r="C6" s="4" t="s">
        <v>11</v>
      </c>
      <c r="D6" s="4"/>
      <c r="E6" s="4"/>
      <c r="F6" s="4"/>
      <c r="G6" s="4"/>
      <c r="H6" s="4"/>
    </row>
    <row r="7" ht="30" customHeight="1" spans="1:8">
      <c r="A7" s="3" t="s">
        <v>12</v>
      </c>
      <c r="B7" s="3"/>
      <c r="C7" s="4" t="s">
        <v>13</v>
      </c>
      <c r="D7" s="4"/>
      <c r="E7" s="4"/>
      <c r="F7" s="4"/>
      <c r="G7" s="4"/>
      <c r="H7" s="4"/>
    </row>
    <row r="8" ht="30" customHeight="1" spans="1:8">
      <c r="A8" s="5" t="s">
        <v>14</v>
      </c>
      <c r="B8" s="6"/>
      <c r="C8" s="3"/>
      <c r="D8" s="3" t="s">
        <v>15</v>
      </c>
      <c r="E8" s="3" t="s">
        <v>16</v>
      </c>
      <c r="F8" s="3" t="s">
        <v>17</v>
      </c>
      <c r="G8" s="5" t="s">
        <v>18</v>
      </c>
      <c r="H8" s="6"/>
    </row>
    <row r="9" ht="30" customHeight="1" spans="1:8">
      <c r="A9" s="7"/>
      <c r="B9" s="8"/>
      <c r="C9" s="3" t="s">
        <v>19</v>
      </c>
      <c r="D9" s="3">
        <v>230</v>
      </c>
      <c r="E9" s="3">
        <v>111</v>
      </c>
      <c r="F9" s="9">
        <f>E9/D9</f>
        <v>0.482608695652174</v>
      </c>
      <c r="G9" s="3">
        <f>F9*20</f>
        <v>9.65217391304348</v>
      </c>
      <c r="H9" s="3"/>
    </row>
    <row r="10" ht="30" customHeight="1" spans="1:8">
      <c r="A10" s="10" t="s">
        <v>20</v>
      </c>
      <c r="B10" s="3" t="s">
        <v>21</v>
      </c>
      <c r="C10" s="3" t="s">
        <v>22</v>
      </c>
      <c r="D10" s="3" t="s">
        <v>23</v>
      </c>
      <c r="E10" s="3"/>
      <c r="F10" s="3" t="s">
        <v>24</v>
      </c>
      <c r="G10" s="3" t="s">
        <v>25</v>
      </c>
      <c r="H10" s="3" t="s">
        <v>26</v>
      </c>
    </row>
    <row r="11" ht="30" customHeight="1" spans="1:8">
      <c r="A11" s="11"/>
      <c r="B11" s="10" t="s">
        <v>27</v>
      </c>
      <c r="C11" s="71" t="s">
        <v>28</v>
      </c>
      <c r="D11" s="71" t="s">
        <v>29</v>
      </c>
      <c r="E11" s="71" t="s">
        <v>30</v>
      </c>
      <c r="F11" s="71" t="s">
        <v>31</v>
      </c>
      <c r="G11" s="3" t="s">
        <v>32</v>
      </c>
      <c r="H11" s="3">
        <v>10</v>
      </c>
    </row>
    <row r="12" ht="30" customHeight="1" spans="1:8">
      <c r="A12" s="11"/>
      <c r="B12" s="11"/>
      <c r="C12" s="72" t="s">
        <v>33</v>
      </c>
      <c r="D12" s="71" t="s">
        <v>34</v>
      </c>
      <c r="E12" s="71" t="s">
        <v>35</v>
      </c>
      <c r="F12" s="71" t="s">
        <v>31</v>
      </c>
      <c r="G12" s="12">
        <v>1</v>
      </c>
      <c r="H12" s="3">
        <v>15</v>
      </c>
    </row>
    <row r="13" ht="64" customHeight="1" spans="1:8">
      <c r="A13" s="11"/>
      <c r="B13" s="11"/>
      <c r="C13" s="71" t="s">
        <v>36</v>
      </c>
      <c r="D13" s="71" t="s">
        <v>37</v>
      </c>
      <c r="E13" s="71" t="s">
        <v>38</v>
      </c>
      <c r="F13" s="71" t="s">
        <v>31</v>
      </c>
      <c r="G13" s="3" t="s">
        <v>38</v>
      </c>
      <c r="H13" s="3">
        <v>15</v>
      </c>
    </row>
    <row r="14" ht="60" customHeight="1" spans="1:8">
      <c r="A14" s="11"/>
      <c r="B14" s="10" t="s">
        <v>39</v>
      </c>
      <c r="C14" s="73" t="s">
        <v>40</v>
      </c>
      <c r="D14" s="71" t="s">
        <v>41</v>
      </c>
      <c r="E14" s="71" t="s">
        <v>42</v>
      </c>
      <c r="F14" s="71" t="s">
        <v>31</v>
      </c>
      <c r="G14" s="3" t="s">
        <v>43</v>
      </c>
      <c r="H14" s="3">
        <v>15</v>
      </c>
    </row>
    <row r="15" ht="36" customHeight="1" spans="1:8">
      <c r="A15" s="11"/>
      <c r="B15" s="11"/>
      <c r="C15" s="73" t="s">
        <v>44</v>
      </c>
      <c r="D15" s="71" t="s">
        <v>45</v>
      </c>
      <c r="E15" s="71" t="s">
        <v>46</v>
      </c>
      <c r="F15" s="71" t="s">
        <v>31</v>
      </c>
      <c r="G15" s="3" t="s">
        <v>46</v>
      </c>
      <c r="H15" s="3">
        <v>20</v>
      </c>
    </row>
    <row r="16" ht="48" customHeight="1" spans="1:8">
      <c r="A16" s="11"/>
      <c r="B16" s="10" t="s">
        <v>47</v>
      </c>
      <c r="C16" s="72" t="s">
        <v>48</v>
      </c>
      <c r="D16" s="71" t="s">
        <v>49</v>
      </c>
      <c r="E16" s="74" t="s">
        <v>50</v>
      </c>
      <c r="F16" s="71" t="s">
        <v>35</v>
      </c>
      <c r="G16" s="71" t="s">
        <v>31</v>
      </c>
      <c r="H16" s="3" t="s">
        <v>51</v>
      </c>
    </row>
    <row r="17" ht="30" customHeight="1" spans="1:8">
      <c r="A17" s="3" t="s">
        <v>52</v>
      </c>
      <c r="B17" s="75">
        <f>H15+H14+H13+H12+H11+G9</f>
        <v>84.6521739130435</v>
      </c>
      <c r="C17" s="75"/>
      <c r="D17" s="75"/>
      <c r="E17" s="75"/>
      <c r="F17" s="75"/>
      <c r="G17" s="75"/>
      <c r="H17" s="75"/>
    </row>
    <row r="18" ht="110" customHeight="1" spans="1:8">
      <c r="A18" s="3" t="s">
        <v>53</v>
      </c>
      <c r="B18" s="3"/>
      <c r="C18" s="4" t="s">
        <v>54</v>
      </c>
      <c r="D18" s="4"/>
      <c r="E18" s="4"/>
      <c r="F18" s="4"/>
      <c r="G18" s="4"/>
      <c r="H18" s="4"/>
    </row>
    <row r="19" ht="289" customHeight="1" spans="1:8">
      <c r="A19" s="3" t="s">
        <v>55</v>
      </c>
      <c r="B19" s="3"/>
      <c r="C19" s="4" t="s">
        <v>56</v>
      </c>
      <c r="D19" s="4"/>
      <c r="E19" s="4"/>
      <c r="F19" s="4"/>
      <c r="G19" s="4"/>
      <c r="H19" s="4"/>
    </row>
    <row r="20" ht="180" customHeight="1" spans="1:8">
      <c r="A20" s="3" t="s">
        <v>57</v>
      </c>
      <c r="B20" s="3"/>
      <c r="C20" s="3" t="s">
        <v>58</v>
      </c>
      <c r="D20" s="3"/>
      <c r="E20" s="3"/>
      <c r="F20" s="3"/>
      <c r="G20" s="3"/>
      <c r="H20" s="3"/>
    </row>
    <row r="21" ht="134.1" customHeight="1" spans="1:8">
      <c r="A21" s="16" t="s">
        <v>59</v>
      </c>
      <c r="B21" s="17"/>
      <c r="C21" s="17"/>
      <c r="D21" s="17"/>
      <c r="E21" s="17"/>
      <c r="F21" s="17"/>
      <c r="G21" s="17"/>
      <c r="H21" s="17"/>
    </row>
  </sheetData>
  <mergeCells count="28">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B17:H17"/>
    <mergeCell ref="A18:B18"/>
    <mergeCell ref="C18:H18"/>
    <mergeCell ref="A19:B19"/>
    <mergeCell ref="C19:H19"/>
    <mergeCell ref="A20:B20"/>
    <mergeCell ref="C20:H20"/>
    <mergeCell ref="A21:H21"/>
    <mergeCell ref="A10:A16"/>
    <mergeCell ref="B11:B13"/>
    <mergeCell ref="B14:B15"/>
    <mergeCell ref="A8:B9"/>
  </mergeCells>
  <pageMargins left="0.75" right="0.75" top="0.62986111111111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workbookViewId="0">
      <selection activeCell="L8" sqref="L8"/>
    </sheetView>
  </sheetViews>
  <sheetFormatPr defaultColWidth="9" defaultRowHeight="13.5" outlineLevelCol="7"/>
  <cols>
    <col min="4" max="4" width="9.75" customWidth="1"/>
    <col min="5" max="5" width="9.875" customWidth="1"/>
    <col min="6" max="6" width="11.375" customWidth="1"/>
    <col min="7" max="7" width="11" customWidth="1"/>
    <col min="8" max="8" width="15.375" customWidth="1"/>
  </cols>
  <sheetData>
    <row r="1" ht="42.95" customHeight="1" spans="1:8">
      <c r="A1" s="1" t="s">
        <v>60</v>
      </c>
      <c r="B1" s="1"/>
      <c r="C1" s="1"/>
      <c r="D1" s="1"/>
      <c r="E1" s="1"/>
      <c r="F1" s="1"/>
      <c r="G1" s="1"/>
      <c r="H1" s="1"/>
    </row>
    <row r="2" ht="21" customHeight="1" spans="1:8">
      <c r="A2" s="2" t="s">
        <v>61</v>
      </c>
      <c r="B2" s="2"/>
      <c r="C2" s="2"/>
      <c r="D2" s="2"/>
      <c r="E2" s="2"/>
      <c r="F2" s="2"/>
      <c r="G2" s="2"/>
      <c r="H2" s="2"/>
    </row>
    <row r="3" ht="30" customHeight="1" spans="1:8">
      <c r="A3" s="3" t="s">
        <v>62</v>
      </c>
      <c r="B3" s="3"/>
      <c r="C3" s="3"/>
      <c r="D3" s="3"/>
      <c r="E3" s="3"/>
      <c r="F3" s="3"/>
      <c r="G3" s="3"/>
      <c r="H3" s="3"/>
    </row>
    <row r="4" ht="30" customHeight="1" spans="1:8">
      <c r="A4" s="3" t="s">
        <v>63</v>
      </c>
      <c r="B4" s="3"/>
      <c r="C4" s="4"/>
      <c r="D4" s="4"/>
      <c r="E4" s="4"/>
      <c r="F4" s="3" t="s">
        <v>64</v>
      </c>
      <c r="G4" s="3"/>
      <c r="H4" s="3"/>
    </row>
    <row r="5" ht="30" customHeight="1" spans="1:8">
      <c r="A5" s="5" t="s">
        <v>14</v>
      </c>
      <c r="B5" s="6"/>
      <c r="C5" s="3"/>
      <c r="D5" s="3" t="s">
        <v>15</v>
      </c>
      <c r="E5" s="3" t="s">
        <v>16</v>
      </c>
      <c r="F5" s="3" t="s">
        <v>17</v>
      </c>
      <c r="G5" s="5" t="s">
        <v>18</v>
      </c>
      <c r="H5" s="6"/>
    </row>
    <row r="6" ht="30" customHeight="1" spans="1:8">
      <c r="A6" s="7"/>
      <c r="B6" s="8"/>
      <c r="C6" s="3" t="s">
        <v>65</v>
      </c>
      <c r="D6" s="3"/>
      <c r="E6" s="3"/>
      <c r="F6" s="3"/>
      <c r="G6" s="3"/>
      <c r="H6" s="3"/>
    </row>
    <row r="7" ht="30" customHeight="1" spans="1:8">
      <c r="A7" s="3" t="s">
        <v>66</v>
      </c>
      <c r="B7" s="3"/>
      <c r="C7" s="13"/>
      <c r="D7" s="70"/>
      <c r="E7" s="70"/>
      <c r="F7" s="70"/>
      <c r="G7" s="70"/>
      <c r="H7" s="14"/>
    </row>
    <row r="8" ht="30" customHeight="1" spans="1:8">
      <c r="A8" s="11" t="s">
        <v>67</v>
      </c>
      <c r="B8" s="18" t="s">
        <v>21</v>
      </c>
      <c r="C8" s="3" t="s">
        <v>22</v>
      </c>
      <c r="D8" s="3" t="s">
        <v>23</v>
      </c>
      <c r="E8" s="3"/>
      <c r="F8" s="3" t="s">
        <v>24</v>
      </c>
      <c r="G8" s="3" t="s">
        <v>25</v>
      </c>
      <c r="H8" s="3" t="s">
        <v>26</v>
      </c>
    </row>
    <row r="9" ht="30" customHeight="1" spans="1:8">
      <c r="A9" s="11"/>
      <c r="B9" s="10" t="s">
        <v>68</v>
      </c>
      <c r="C9" s="3" t="s">
        <v>69</v>
      </c>
      <c r="D9" s="3"/>
      <c r="E9" s="3"/>
      <c r="F9" s="3"/>
      <c r="G9" s="3"/>
      <c r="H9" s="3"/>
    </row>
    <row r="10" ht="30" customHeight="1" spans="1:8">
      <c r="A10" s="11"/>
      <c r="B10" s="11"/>
      <c r="C10" s="3" t="s">
        <v>69</v>
      </c>
      <c r="D10" s="3"/>
      <c r="E10" s="3"/>
      <c r="F10" s="3"/>
      <c r="G10" s="3"/>
      <c r="H10" s="3"/>
    </row>
    <row r="11" ht="30" customHeight="1" spans="1:8">
      <c r="A11" s="11"/>
      <c r="B11" s="11"/>
      <c r="C11" s="3" t="s">
        <v>69</v>
      </c>
      <c r="D11" s="3"/>
      <c r="E11" s="3"/>
      <c r="F11" s="3"/>
      <c r="G11" s="3"/>
      <c r="H11" s="3"/>
    </row>
    <row r="12" ht="30" customHeight="1" spans="1:8">
      <c r="A12" s="11"/>
      <c r="B12" s="18"/>
      <c r="C12" s="3" t="s">
        <v>69</v>
      </c>
      <c r="D12" s="3"/>
      <c r="E12" s="3"/>
      <c r="F12" s="3"/>
      <c r="G12" s="3"/>
      <c r="H12" s="3"/>
    </row>
    <row r="13" ht="30" customHeight="1" spans="1:8">
      <c r="A13" s="11"/>
      <c r="B13" s="10" t="s">
        <v>70</v>
      </c>
      <c r="C13" s="3" t="s">
        <v>69</v>
      </c>
      <c r="D13" s="3"/>
      <c r="E13" s="3"/>
      <c r="F13" s="3"/>
      <c r="G13" s="3"/>
      <c r="H13" s="3"/>
    </row>
    <row r="14" ht="30" customHeight="1" spans="1:8">
      <c r="A14" s="11"/>
      <c r="B14" s="11"/>
      <c r="C14" s="3" t="s">
        <v>69</v>
      </c>
      <c r="D14" s="3"/>
      <c r="E14" s="3"/>
      <c r="F14" s="3"/>
      <c r="G14" s="3"/>
      <c r="H14" s="3"/>
    </row>
    <row r="15" ht="30" customHeight="1" spans="1:8">
      <c r="A15" s="11"/>
      <c r="B15" s="11"/>
      <c r="C15" s="3" t="s">
        <v>69</v>
      </c>
      <c r="D15" s="3"/>
      <c r="E15" s="3"/>
      <c r="F15" s="3"/>
      <c r="G15" s="3"/>
      <c r="H15" s="3"/>
    </row>
    <row r="16" ht="30" customHeight="1" spans="1:8">
      <c r="A16" s="11"/>
      <c r="B16" s="18"/>
      <c r="C16" s="3" t="s">
        <v>69</v>
      </c>
      <c r="D16" s="3"/>
      <c r="E16" s="3"/>
      <c r="F16" s="3"/>
      <c r="G16" s="3"/>
      <c r="H16" s="3"/>
    </row>
    <row r="17" ht="30" customHeight="1" spans="1:8">
      <c r="A17" s="11"/>
      <c r="B17" s="10" t="s">
        <v>71</v>
      </c>
      <c r="C17" s="3" t="s">
        <v>69</v>
      </c>
      <c r="D17" s="3"/>
      <c r="E17" s="3"/>
      <c r="F17" s="3"/>
      <c r="G17" s="3"/>
      <c r="H17" s="3"/>
    </row>
    <row r="18" ht="30" customHeight="1" spans="1:8">
      <c r="A18" s="11"/>
      <c r="B18" s="11"/>
      <c r="C18" s="3" t="s">
        <v>69</v>
      </c>
      <c r="D18" s="3"/>
      <c r="E18" s="3"/>
      <c r="F18" s="3"/>
      <c r="G18" s="3"/>
      <c r="H18" s="3"/>
    </row>
    <row r="19" ht="30" customHeight="1" spans="1:8">
      <c r="A19" s="11"/>
      <c r="B19" s="11"/>
      <c r="C19" s="3" t="s">
        <v>69</v>
      </c>
      <c r="D19" s="3"/>
      <c r="E19" s="3"/>
      <c r="F19" s="3"/>
      <c r="G19" s="3"/>
      <c r="H19" s="3"/>
    </row>
    <row r="20" ht="30" customHeight="1" spans="1:8">
      <c r="A20" s="18"/>
      <c r="B20" s="18"/>
      <c r="C20" s="3" t="s">
        <v>69</v>
      </c>
      <c r="D20" s="3"/>
      <c r="E20" s="3"/>
      <c r="F20" s="3"/>
      <c r="G20" s="3"/>
      <c r="H20" s="3"/>
    </row>
    <row r="21" ht="30" customHeight="1" spans="1:8">
      <c r="A21" s="3" t="s">
        <v>72</v>
      </c>
      <c r="B21" s="3"/>
      <c r="C21" s="13"/>
      <c r="D21" s="70"/>
      <c r="E21" s="70"/>
      <c r="F21" s="70"/>
      <c r="G21" s="70"/>
      <c r="H21" s="14"/>
    </row>
    <row r="22" ht="30" customHeight="1" spans="1:8">
      <c r="A22" s="18" t="s">
        <v>69</v>
      </c>
      <c r="B22" s="18"/>
      <c r="C22" s="3"/>
      <c r="D22" s="3"/>
      <c r="E22" s="3"/>
      <c r="F22" s="3"/>
      <c r="G22" s="3"/>
      <c r="H22" s="3"/>
    </row>
    <row r="23" ht="30" customHeight="1" spans="1:8">
      <c r="A23" s="3" t="s">
        <v>52</v>
      </c>
      <c r="B23" s="3"/>
      <c r="C23" s="3"/>
      <c r="D23" s="3"/>
      <c r="E23" s="3"/>
      <c r="F23" s="3"/>
      <c r="G23" s="3"/>
      <c r="H23" s="3"/>
    </row>
    <row r="24" ht="180" customHeight="1" spans="1:8">
      <c r="A24" s="3" t="s">
        <v>53</v>
      </c>
      <c r="B24" s="3"/>
      <c r="C24" s="4"/>
      <c r="D24" s="4"/>
      <c r="E24" s="4"/>
      <c r="F24" s="4"/>
      <c r="G24" s="4"/>
      <c r="H24" s="4"/>
    </row>
    <row r="25" ht="180" customHeight="1" spans="1:8">
      <c r="A25" s="3" t="s">
        <v>55</v>
      </c>
      <c r="B25" s="3"/>
      <c r="C25" s="4"/>
      <c r="D25" s="4"/>
      <c r="E25" s="4"/>
      <c r="F25" s="4"/>
      <c r="G25" s="4"/>
      <c r="H25" s="4"/>
    </row>
    <row r="26" ht="180" customHeight="1" spans="1:8">
      <c r="A26" s="3" t="s">
        <v>57</v>
      </c>
      <c r="B26" s="3"/>
      <c r="C26" s="3" t="s">
        <v>58</v>
      </c>
      <c r="D26" s="3"/>
      <c r="E26" s="3"/>
      <c r="F26" s="3"/>
      <c r="G26" s="3"/>
      <c r="H26" s="3"/>
    </row>
    <row r="27" ht="134.1" customHeight="1" spans="1:8">
      <c r="A27" s="16" t="s">
        <v>59</v>
      </c>
      <c r="B27" s="17"/>
      <c r="C27" s="17"/>
      <c r="D27" s="17"/>
      <c r="E27" s="17"/>
      <c r="F27" s="17"/>
      <c r="G27" s="17"/>
      <c r="H27" s="17"/>
    </row>
  </sheetData>
  <mergeCells count="39">
    <mergeCell ref="A1:H1"/>
    <mergeCell ref="A2:H2"/>
    <mergeCell ref="A3:B3"/>
    <mergeCell ref="C3:H3"/>
    <mergeCell ref="A4:B4"/>
    <mergeCell ref="C4:E4"/>
    <mergeCell ref="F4:G4"/>
    <mergeCell ref="G5:H5"/>
    <mergeCell ref="G6:H6"/>
    <mergeCell ref="A7:B7"/>
    <mergeCell ref="C7:H7"/>
    <mergeCell ref="D8:E8"/>
    <mergeCell ref="D9:E9"/>
    <mergeCell ref="D10:E10"/>
    <mergeCell ref="D11:E11"/>
    <mergeCell ref="D12:E12"/>
    <mergeCell ref="D13:E13"/>
    <mergeCell ref="D14:E14"/>
    <mergeCell ref="D15:E15"/>
    <mergeCell ref="D16:E16"/>
    <mergeCell ref="D17:E17"/>
    <mergeCell ref="D18:E18"/>
    <mergeCell ref="D19:E19"/>
    <mergeCell ref="D20:E20"/>
    <mergeCell ref="A21:B21"/>
    <mergeCell ref="C21:H21"/>
    <mergeCell ref="B23:H23"/>
    <mergeCell ref="A24:B24"/>
    <mergeCell ref="C24:H24"/>
    <mergeCell ref="A25:B25"/>
    <mergeCell ref="C25:H25"/>
    <mergeCell ref="A26:B26"/>
    <mergeCell ref="C26:H26"/>
    <mergeCell ref="A27:H27"/>
    <mergeCell ref="A8:A20"/>
    <mergeCell ref="B9:B12"/>
    <mergeCell ref="B13:B16"/>
    <mergeCell ref="B17:B20"/>
    <mergeCell ref="A5:B6"/>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selection activeCell="F17" sqref="F17"/>
    </sheetView>
  </sheetViews>
  <sheetFormatPr defaultColWidth="9" defaultRowHeight="13.5"/>
  <cols>
    <col min="1" max="1" width="3.75" customWidth="1"/>
    <col min="2" max="2" width="11.125" customWidth="1"/>
    <col min="3" max="3" width="13" customWidth="1"/>
    <col min="5" max="5" width="8.875" customWidth="1"/>
    <col min="6" max="6" width="11" customWidth="1"/>
    <col min="7" max="7" width="6.875" customWidth="1"/>
    <col min="8" max="8" width="7.625" customWidth="1"/>
    <col min="12" max="12" width="11.25" customWidth="1"/>
    <col min="13" max="13" width="6.125" customWidth="1"/>
    <col min="14" max="14" width="15.625" customWidth="1"/>
  </cols>
  <sheetData>
    <row r="1" ht="57" customHeight="1" spans="1:14">
      <c r="A1" s="60" t="s">
        <v>73</v>
      </c>
      <c r="B1" s="60"/>
      <c r="C1" s="61"/>
      <c r="D1" s="61"/>
      <c r="E1" s="61"/>
      <c r="F1" s="61"/>
      <c r="G1" s="61"/>
      <c r="H1" s="61"/>
      <c r="I1" s="61"/>
      <c r="J1" s="61"/>
      <c r="K1" s="61"/>
      <c r="L1" s="61"/>
      <c r="M1" s="61"/>
      <c r="N1" s="61"/>
    </row>
    <row r="2" s="58" customFormat="1" ht="24.95" customHeight="1" spans="1:14">
      <c r="A2" s="62" t="s">
        <v>74</v>
      </c>
      <c r="B2" s="62"/>
      <c r="C2" s="62"/>
      <c r="D2" s="62"/>
      <c r="E2" s="62" t="s">
        <v>75</v>
      </c>
      <c r="F2" s="62"/>
      <c r="G2" s="62"/>
      <c r="H2" s="62"/>
      <c r="I2" s="62"/>
      <c r="J2" s="62"/>
      <c r="K2" s="62"/>
      <c r="L2" s="62"/>
      <c r="M2" s="62"/>
      <c r="N2" s="62" t="s">
        <v>76</v>
      </c>
    </row>
    <row r="3" s="59" customFormat="1" ht="18.95" customHeight="1" spans="1:14">
      <c r="A3" s="63" t="s">
        <v>77</v>
      </c>
      <c r="B3" s="63" t="s">
        <v>78</v>
      </c>
      <c r="C3" s="63" t="s">
        <v>2</v>
      </c>
      <c r="D3" s="63" t="s">
        <v>79</v>
      </c>
      <c r="E3" s="64" t="s">
        <v>80</v>
      </c>
      <c r="F3" s="64"/>
      <c r="G3" s="64"/>
      <c r="H3" s="63" t="s">
        <v>81</v>
      </c>
      <c r="I3" s="67" t="s">
        <v>82</v>
      </c>
      <c r="J3" s="68"/>
      <c r="K3" s="68"/>
      <c r="L3" s="68"/>
      <c r="M3" s="69"/>
      <c r="N3" s="63" t="s">
        <v>83</v>
      </c>
    </row>
    <row r="4" s="59" customFormat="1" ht="30" customHeight="1" spans="1:14">
      <c r="A4" s="65"/>
      <c r="B4" s="65"/>
      <c r="C4" s="65"/>
      <c r="D4" s="65"/>
      <c r="E4" s="65" t="s">
        <v>84</v>
      </c>
      <c r="F4" s="65" t="s">
        <v>85</v>
      </c>
      <c r="G4" s="65" t="s">
        <v>86</v>
      </c>
      <c r="H4" s="65"/>
      <c r="I4" s="64" t="s">
        <v>87</v>
      </c>
      <c r="J4" s="64" t="s">
        <v>88</v>
      </c>
      <c r="K4" s="64" t="s">
        <v>89</v>
      </c>
      <c r="L4" s="64" t="s">
        <v>90</v>
      </c>
      <c r="M4" s="64" t="s">
        <v>91</v>
      </c>
      <c r="N4" s="65"/>
    </row>
    <row r="5" ht="30" customHeight="1" spans="1:14">
      <c r="A5" s="66"/>
      <c r="B5" s="66"/>
      <c r="C5" s="66"/>
      <c r="D5" s="66"/>
      <c r="E5" s="66"/>
      <c r="F5" s="66"/>
      <c r="G5" s="66"/>
      <c r="H5" s="66"/>
      <c r="I5" s="66"/>
      <c r="J5" s="66"/>
      <c r="K5" s="66"/>
      <c r="L5" s="66"/>
      <c r="M5" s="66"/>
      <c r="N5" s="66"/>
    </row>
    <row r="6" ht="30" customHeight="1" spans="1:14">
      <c r="A6" s="66"/>
      <c r="B6" s="66"/>
      <c r="C6" s="66"/>
      <c r="D6" s="66"/>
      <c r="E6" s="66"/>
      <c r="F6" s="66"/>
      <c r="G6" s="66"/>
      <c r="H6" s="66"/>
      <c r="I6" s="66"/>
      <c r="J6" s="66"/>
      <c r="K6" s="66"/>
      <c r="L6" s="66"/>
      <c r="M6" s="66"/>
      <c r="N6" s="66"/>
    </row>
    <row r="7" ht="30" customHeight="1" spans="1:14">
      <c r="A7" s="66"/>
      <c r="B7" s="66"/>
      <c r="C7" s="66"/>
      <c r="D7" s="66"/>
      <c r="E7" s="66"/>
      <c r="F7" s="66"/>
      <c r="G7" s="66"/>
      <c r="H7" s="66"/>
      <c r="I7" s="66"/>
      <c r="J7" s="66"/>
      <c r="K7" s="66"/>
      <c r="L7" s="66"/>
      <c r="M7" s="66"/>
      <c r="N7" s="66"/>
    </row>
    <row r="8" ht="30" customHeight="1" spans="1:14">
      <c r="A8" s="66"/>
      <c r="B8" s="66"/>
      <c r="C8" s="66"/>
      <c r="D8" s="66"/>
      <c r="E8" s="66"/>
      <c r="F8" s="66"/>
      <c r="G8" s="66"/>
      <c r="H8" s="66"/>
      <c r="I8" s="66"/>
      <c r="J8" s="66"/>
      <c r="K8" s="66"/>
      <c r="L8" s="66"/>
      <c r="M8" s="66"/>
      <c r="N8" s="66"/>
    </row>
    <row r="9" ht="30" customHeight="1" spans="1:14">
      <c r="A9" s="66"/>
      <c r="B9" s="66"/>
      <c r="C9" s="66"/>
      <c r="D9" s="66"/>
      <c r="E9" s="66"/>
      <c r="F9" s="66"/>
      <c r="G9" s="66"/>
      <c r="H9" s="66"/>
      <c r="I9" s="66"/>
      <c r="J9" s="66"/>
      <c r="K9" s="66"/>
      <c r="L9" s="66"/>
      <c r="M9" s="66"/>
      <c r="N9" s="66"/>
    </row>
    <row r="10" ht="30" customHeight="1" spans="1:14">
      <c r="A10" s="66"/>
      <c r="B10" s="66"/>
      <c r="C10" s="66"/>
      <c r="D10" s="66"/>
      <c r="E10" s="66"/>
      <c r="F10" s="66"/>
      <c r="G10" s="66"/>
      <c r="H10" s="66"/>
      <c r="I10" s="66"/>
      <c r="J10" s="66"/>
      <c r="K10" s="66"/>
      <c r="L10" s="66"/>
      <c r="M10" s="66"/>
      <c r="N10" s="66"/>
    </row>
    <row r="11" ht="30" customHeight="1" spans="1:14">
      <c r="A11" s="66"/>
      <c r="B11" s="66"/>
      <c r="C11" s="66"/>
      <c r="D11" s="66"/>
      <c r="E11" s="66"/>
      <c r="F11" s="66"/>
      <c r="G11" s="66"/>
      <c r="H11" s="66"/>
      <c r="I11" s="66"/>
      <c r="J11" s="66"/>
      <c r="K11" s="66"/>
      <c r="L11" s="66"/>
      <c r="M11" s="66"/>
      <c r="N11" s="66"/>
    </row>
  </sheetData>
  <mergeCells count="11">
    <mergeCell ref="A1:N1"/>
    <mergeCell ref="A2:B2"/>
    <mergeCell ref="E2:F2"/>
    <mergeCell ref="E3:G3"/>
    <mergeCell ref="I3:M3"/>
    <mergeCell ref="A3:A4"/>
    <mergeCell ref="B3:B4"/>
    <mergeCell ref="C3:C4"/>
    <mergeCell ref="D3:D4"/>
    <mergeCell ref="H3:H4"/>
    <mergeCell ref="N3:N4"/>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4"/>
  <sheetViews>
    <sheetView topLeftCell="A13" workbookViewId="0">
      <selection activeCell="C49" sqref="C49"/>
    </sheetView>
  </sheetViews>
  <sheetFormatPr defaultColWidth="9" defaultRowHeight="14.25"/>
  <cols>
    <col min="1" max="1" width="18.375" style="19" customWidth="1"/>
    <col min="2" max="2" width="14.625" style="19" customWidth="1"/>
    <col min="3" max="3" width="17" style="19" customWidth="1"/>
    <col min="4" max="4" width="17.25" style="19" customWidth="1"/>
    <col min="5" max="5" width="16.375" style="19" customWidth="1"/>
    <col min="6" max="6" width="15.25" style="19" customWidth="1"/>
    <col min="7" max="8" width="9" style="19"/>
    <col min="9" max="9" width="12.625" style="19"/>
    <col min="10" max="10" width="24.85" style="19" customWidth="1"/>
    <col min="11" max="16384" width="9" style="19"/>
  </cols>
  <sheetData>
    <row r="1" s="19" customFormat="1" ht="26.25" customHeight="1" spans="1:2">
      <c r="A1" s="20" t="s">
        <v>92</v>
      </c>
      <c r="B1" s="21"/>
    </row>
    <row r="2" s="19" customFormat="1" ht="33.75" customHeight="1" spans="1:6">
      <c r="A2" s="22" t="s">
        <v>93</v>
      </c>
      <c r="B2" s="22"/>
      <c r="C2" s="22"/>
      <c r="D2" s="22"/>
      <c r="E2" s="22"/>
      <c r="F2" s="22"/>
    </row>
    <row r="3" s="19" customFormat="1" ht="19.5" customHeight="1" spans="1:6">
      <c r="A3" s="23" t="s">
        <v>94</v>
      </c>
      <c r="B3" s="24"/>
      <c r="C3" s="24"/>
      <c r="D3" s="24"/>
      <c r="E3" s="24"/>
      <c r="F3" s="24"/>
    </row>
    <row r="4" s="19" customFormat="1" ht="20.25" customHeight="1" spans="1:6">
      <c r="A4" s="25" t="s">
        <v>95</v>
      </c>
      <c r="B4" s="25"/>
      <c r="C4" s="25"/>
      <c r="D4" s="25"/>
      <c r="E4" s="25"/>
      <c r="F4" s="25"/>
    </row>
    <row r="5" s="19" customFormat="1" ht="24.95" customHeight="1" spans="1:6">
      <c r="A5" s="26" t="s">
        <v>2</v>
      </c>
      <c r="B5" s="26" t="s">
        <v>3</v>
      </c>
      <c r="C5" s="26"/>
      <c r="D5" s="26"/>
      <c r="E5" s="26"/>
      <c r="F5" s="26"/>
    </row>
    <row r="6" s="19" customFormat="1" ht="24.95" customHeight="1" spans="1:6">
      <c r="A6" s="26" t="s">
        <v>96</v>
      </c>
      <c r="B6" s="26" t="s">
        <v>5</v>
      </c>
      <c r="C6" s="26"/>
      <c r="D6" s="26" t="s">
        <v>97</v>
      </c>
      <c r="E6" s="26" t="s">
        <v>98</v>
      </c>
      <c r="F6" s="26"/>
    </row>
    <row r="7" s="19" customFormat="1" ht="24.95" customHeight="1" spans="1:6">
      <c r="A7" s="27" t="s">
        <v>99</v>
      </c>
      <c r="B7" s="26" t="s">
        <v>100</v>
      </c>
      <c r="C7" s="26"/>
      <c r="D7" s="27" t="s">
        <v>101</v>
      </c>
      <c r="E7" s="26">
        <v>83087956</v>
      </c>
      <c r="F7" s="26"/>
    </row>
    <row r="8" s="19" customFormat="1" ht="24.95" customHeight="1" spans="1:6">
      <c r="A8" s="27" t="s">
        <v>12</v>
      </c>
      <c r="B8" s="28" t="s">
        <v>102</v>
      </c>
      <c r="C8" s="29"/>
      <c r="D8" s="29"/>
      <c r="E8" s="29"/>
      <c r="F8" s="30"/>
    </row>
    <row r="9" s="19" customFormat="1" ht="226" customHeight="1" spans="1:6">
      <c r="A9" s="27" t="s">
        <v>103</v>
      </c>
      <c r="B9" s="31" t="s">
        <v>104</v>
      </c>
      <c r="C9" s="32"/>
      <c r="D9" s="32"/>
      <c r="E9" s="32"/>
      <c r="F9" s="33"/>
    </row>
    <row r="10" s="19" customFormat="1" ht="258" customHeight="1" spans="1:6">
      <c r="A10" s="27" t="s">
        <v>105</v>
      </c>
      <c r="B10" s="34" t="s">
        <v>106</v>
      </c>
      <c r="C10" s="35"/>
      <c r="D10" s="35"/>
      <c r="E10" s="35"/>
      <c r="F10" s="36"/>
    </row>
    <row r="11" s="19" customFormat="1" ht="24.95" customHeight="1" spans="1:6">
      <c r="A11" s="27" t="s">
        <v>107</v>
      </c>
      <c r="B11" s="28" t="s">
        <v>108</v>
      </c>
      <c r="C11" s="30"/>
      <c r="D11" s="27" t="s">
        <v>109</v>
      </c>
      <c r="E11" s="37" t="s">
        <v>108</v>
      </c>
      <c r="F11" s="38"/>
    </row>
    <row r="12" s="19" customFormat="1" ht="121" customHeight="1" spans="1:6">
      <c r="A12" s="27" t="s">
        <v>110</v>
      </c>
      <c r="B12" s="39" t="s">
        <v>111</v>
      </c>
      <c r="C12" s="35"/>
      <c r="D12" s="35"/>
      <c r="E12" s="35"/>
      <c r="F12" s="36"/>
    </row>
    <row r="13" s="19" customFormat="1" ht="19" customHeight="1" spans="1:6">
      <c r="A13" s="40" t="s">
        <v>112</v>
      </c>
      <c r="B13" s="28" t="s">
        <v>113</v>
      </c>
      <c r="C13" s="29"/>
      <c r="D13" s="30"/>
      <c r="E13" s="28" t="s">
        <v>114</v>
      </c>
      <c r="F13" s="38"/>
    </row>
    <row r="14" s="19" customFormat="1" ht="19" customHeight="1" spans="1:6">
      <c r="A14" s="41"/>
      <c r="B14" s="28" t="s">
        <v>91</v>
      </c>
      <c r="C14" s="42"/>
      <c r="D14" s="38"/>
      <c r="E14" s="43">
        <v>230</v>
      </c>
      <c r="F14" s="43"/>
    </row>
    <row r="15" s="19" customFormat="1" ht="19" customHeight="1" spans="1:6">
      <c r="A15" s="41"/>
      <c r="B15" s="31" t="s">
        <v>115</v>
      </c>
      <c r="C15" s="35"/>
      <c r="D15" s="36"/>
      <c r="E15" s="43">
        <v>230</v>
      </c>
      <c r="F15" s="43"/>
    </row>
    <row r="16" s="19" customFormat="1" ht="19" customHeight="1" spans="1:6">
      <c r="A16" s="41"/>
      <c r="B16" s="31" t="s">
        <v>116</v>
      </c>
      <c r="C16" s="35"/>
      <c r="D16" s="36"/>
      <c r="E16" s="37"/>
      <c r="F16" s="38"/>
    </row>
    <row r="17" s="19" customFormat="1" ht="19" customHeight="1" spans="1:6">
      <c r="A17" s="41"/>
      <c r="B17" s="31" t="s">
        <v>117</v>
      </c>
      <c r="C17" s="35"/>
      <c r="D17" s="36"/>
      <c r="E17" s="37"/>
      <c r="F17" s="38"/>
    </row>
    <row r="18" s="19" customFormat="1" ht="18" customHeight="1" spans="1:10">
      <c r="A18" s="40" t="s">
        <v>118</v>
      </c>
      <c r="B18" s="27" t="s">
        <v>119</v>
      </c>
      <c r="C18" s="27" t="s">
        <v>120</v>
      </c>
      <c r="D18" s="27"/>
      <c r="E18" s="27" t="s">
        <v>114</v>
      </c>
      <c r="F18" s="26"/>
      <c r="I18" s="19" t="s">
        <v>121</v>
      </c>
      <c r="J18" s="52" t="s">
        <v>122</v>
      </c>
    </row>
    <row r="19" s="19" customFormat="1" ht="18" customHeight="1" spans="1:10">
      <c r="A19" s="41"/>
      <c r="B19" s="27"/>
      <c r="C19" s="43" t="s">
        <v>91</v>
      </c>
      <c r="D19" s="43"/>
      <c r="E19" s="43">
        <v>230</v>
      </c>
      <c r="F19" s="43"/>
      <c r="I19" s="53">
        <v>27.5</v>
      </c>
      <c r="J19" s="53"/>
    </row>
    <row r="20" s="19" customFormat="1" ht="41" customHeight="1" spans="1:12">
      <c r="A20" s="41"/>
      <c r="B20" s="27"/>
      <c r="C20" s="44" t="s">
        <v>123</v>
      </c>
      <c r="D20" s="45"/>
      <c r="E20" s="27">
        <v>27</v>
      </c>
      <c r="F20" s="26"/>
      <c r="I20" s="53">
        <v>26.2</v>
      </c>
      <c r="J20" s="53"/>
      <c r="K20" s="54">
        <v>27</v>
      </c>
      <c r="L20" s="54">
        <v>27</v>
      </c>
    </row>
    <row r="21" s="19" customFormat="1" ht="41" customHeight="1" spans="1:12">
      <c r="A21" s="41"/>
      <c r="B21" s="27"/>
      <c r="C21" s="44" t="s">
        <v>124</v>
      </c>
      <c r="D21" s="45"/>
      <c r="E21" s="26">
        <v>69</v>
      </c>
      <c r="F21" s="26"/>
      <c r="G21" s="19">
        <v>63</v>
      </c>
      <c r="I21" s="53">
        <f>G21*0.3</f>
        <v>18.9</v>
      </c>
      <c r="J21" s="53">
        <f>G21-I21</f>
        <v>44.1</v>
      </c>
      <c r="K21" s="55">
        <v>44.1</v>
      </c>
      <c r="L21" s="55">
        <v>44.1</v>
      </c>
    </row>
    <row r="22" s="19" customFormat="1" ht="41" customHeight="1" spans="1:12">
      <c r="A22" s="41"/>
      <c r="B22" s="27"/>
      <c r="C22" s="44" t="s">
        <v>125</v>
      </c>
      <c r="D22" s="46"/>
      <c r="E22" s="26">
        <v>134</v>
      </c>
      <c r="F22" s="26"/>
      <c r="G22" s="19">
        <v>128</v>
      </c>
      <c r="I22" s="53">
        <f>G22*0.3</f>
        <v>38.4</v>
      </c>
      <c r="J22" s="53">
        <f>G22-I22</f>
        <v>89.6</v>
      </c>
      <c r="K22" s="55">
        <v>68.4</v>
      </c>
      <c r="L22" s="55">
        <v>89.6</v>
      </c>
    </row>
    <row r="23" s="19" customFormat="1" ht="261" customHeight="1" spans="1:12">
      <c r="A23" s="47"/>
      <c r="B23" s="27" t="s">
        <v>126</v>
      </c>
      <c r="C23" s="48" t="s">
        <v>127</v>
      </c>
      <c r="D23" s="35"/>
      <c r="E23" s="35"/>
      <c r="F23" s="36"/>
      <c r="I23" s="56">
        <f>I19+I20+I21+I22</f>
        <v>111</v>
      </c>
      <c r="J23" s="19">
        <f>SUM(J21:J22)</f>
        <v>133.7</v>
      </c>
      <c r="K23" s="55">
        <v>39.3</v>
      </c>
      <c r="L23" s="55">
        <v>39.3</v>
      </c>
    </row>
    <row r="24" s="19" customFormat="1" ht="28" customHeight="1" spans="1:12">
      <c r="A24" s="27" t="s">
        <v>128</v>
      </c>
      <c r="B24" s="31" t="s">
        <v>129</v>
      </c>
      <c r="C24" s="32"/>
      <c r="D24" s="32"/>
      <c r="E24" s="32"/>
      <c r="F24" s="33"/>
      <c r="I24" s="57">
        <f>I23/E19</f>
        <v>0.482608695652174</v>
      </c>
      <c r="K24" s="19">
        <f>SUM(K20:K23)</f>
        <v>178.8</v>
      </c>
      <c r="L24" s="19">
        <f>SUM(L20:L23)</f>
        <v>200</v>
      </c>
    </row>
    <row r="25" s="19" customFormat="1" ht="27" customHeight="1" spans="1:6">
      <c r="A25" s="27" t="s">
        <v>130</v>
      </c>
      <c r="B25" s="27" t="s">
        <v>21</v>
      </c>
      <c r="C25" s="27" t="s">
        <v>22</v>
      </c>
      <c r="D25" s="27" t="s">
        <v>131</v>
      </c>
      <c r="E25" s="27" t="s">
        <v>132</v>
      </c>
      <c r="F25" s="27" t="s">
        <v>133</v>
      </c>
    </row>
    <row r="26" s="19" customFormat="1" ht="27" customHeight="1" spans="1:6">
      <c r="A26" s="27"/>
      <c r="B26" s="40" t="s">
        <v>134</v>
      </c>
      <c r="C26" s="27" t="s">
        <v>28</v>
      </c>
      <c r="D26" s="27" t="s">
        <v>29</v>
      </c>
      <c r="E26" s="27" t="s">
        <v>30</v>
      </c>
      <c r="F26" s="26" t="s">
        <v>31</v>
      </c>
    </row>
    <row r="27" s="19" customFormat="1" ht="27" customHeight="1" spans="1:6">
      <c r="A27" s="27"/>
      <c r="B27" s="40"/>
      <c r="C27" s="47" t="s">
        <v>33</v>
      </c>
      <c r="D27" s="27" t="s">
        <v>34</v>
      </c>
      <c r="E27" s="27" t="s">
        <v>35</v>
      </c>
      <c r="F27" s="26" t="s">
        <v>31</v>
      </c>
    </row>
    <row r="28" s="19" customFormat="1" ht="48" customHeight="1" spans="1:6">
      <c r="A28" s="27"/>
      <c r="B28" s="40"/>
      <c r="C28" s="27" t="s">
        <v>36</v>
      </c>
      <c r="D28" s="27" t="s">
        <v>37</v>
      </c>
      <c r="E28" s="27" t="s">
        <v>38</v>
      </c>
      <c r="F28" s="26" t="s">
        <v>31</v>
      </c>
    </row>
    <row r="29" s="19" customFormat="1" ht="35" customHeight="1" spans="1:6">
      <c r="A29" s="28"/>
      <c r="B29" s="27" t="s">
        <v>135</v>
      </c>
      <c r="C29" s="30" t="s">
        <v>40</v>
      </c>
      <c r="D29" s="27" t="s">
        <v>41</v>
      </c>
      <c r="E29" s="27" t="s">
        <v>42</v>
      </c>
      <c r="F29" s="26" t="s">
        <v>31</v>
      </c>
    </row>
    <row r="30" s="19" customFormat="1" ht="35" customHeight="1" spans="1:6">
      <c r="A30" s="28"/>
      <c r="B30" s="27"/>
      <c r="C30" s="30" t="s">
        <v>44</v>
      </c>
      <c r="D30" s="27" t="s">
        <v>45</v>
      </c>
      <c r="E30" s="27" t="s">
        <v>46</v>
      </c>
      <c r="F30" s="26" t="s">
        <v>31</v>
      </c>
    </row>
    <row r="31" s="19" customFormat="1" ht="48" customHeight="1" spans="1:6">
      <c r="A31" s="27"/>
      <c r="B31" s="47" t="s">
        <v>48</v>
      </c>
      <c r="C31" s="27" t="s">
        <v>49</v>
      </c>
      <c r="D31" s="49" t="s">
        <v>50</v>
      </c>
      <c r="E31" s="27" t="s">
        <v>35</v>
      </c>
      <c r="F31" s="26" t="s">
        <v>31</v>
      </c>
    </row>
    <row r="33" s="19" customFormat="1" spans="1:6">
      <c r="A33" s="50" t="s">
        <v>136</v>
      </c>
      <c r="B33" s="51"/>
      <c r="C33" s="51"/>
      <c r="D33" s="51"/>
      <c r="E33" s="51"/>
      <c r="F33" s="51"/>
    </row>
    <row r="34" s="19" customFormat="1" spans="1:6">
      <c r="A34" s="51"/>
      <c r="B34" s="51"/>
      <c r="C34" s="51"/>
      <c r="D34" s="51"/>
      <c r="E34" s="51"/>
      <c r="F34" s="51"/>
    </row>
    <row r="35" s="19" customFormat="1" spans="1:6">
      <c r="A35" s="51"/>
      <c r="B35" s="51"/>
      <c r="C35" s="51"/>
      <c r="D35" s="51"/>
      <c r="E35" s="51"/>
      <c r="F35" s="51"/>
    </row>
    <row r="36" s="19" customFormat="1" spans="1:6">
      <c r="A36" s="51"/>
      <c r="B36" s="51"/>
      <c r="C36" s="51"/>
      <c r="D36" s="51"/>
      <c r="E36" s="51"/>
      <c r="F36" s="51"/>
    </row>
    <row r="37" s="19" customFormat="1" spans="1:6">
      <c r="A37" s="51"/>
      <c r="B37" s="51"/>
      <c r="C37" s="51"/>
      <c r="D37" s="51"/>
      <c r="E37" s="51"/>
      <c r="F37" s="51"/>
    </row>
    <row r="38" s="19" customFormat="1" spans="1:6">
      <c r="A38" s="51"/>
      <c r="B38" s="51"/>
      <c r="C38" s="51"/>
      <c r="D38" s="51"/>
      <c r="E38" s="51"/>
      <c r="F38" s="51"/>
    </row>
    <row r="39" s="19" customFormat="1" spans="1:6">
      <c r="A39" s="51"/>
      <c r="B39" s="51"/>
      <c r="C39" s="51"/>
      <c r="D39" s="51"/>
      <c r="E39" s="51"/>
      <c r="F39" s="51"/>
    </row>
    <row r="40" s="19" customFormat="1" spans="1:6">
      <c r="A40" s="51"/>
      <c r="B40" s="51"/>
      <c r="C40" s="51"/>
      <c r="D40" s="51"/>
      <c r="E40" s="51"/>
      <c r="F40" s="51"/>
    </row>
    <row r="41" s="19" customFormat="1" spans="1:6">
      <c r="A41" s="51"/>
      <c r="B41" s="51"/>
      <c r="C41" s="51"/>
      <c r="D41" s="51"/>
      <c r="E41" s="51"/>
      <c r="F41" s="51"/>
    </row>
    <row r="42" s="19" customFormat="1" spans="1:6">
      <c r="A42" s="51"/>
      <c r="B42" s="51"/>
      <c r="C42" s="51"/>
      <c r="D42" s="51"/>
      <c r="E42" s="51"/>
      <c r="F42" s="51"/>
    </row>
    <row r="43" s="19" customFormat="1" spans="1:6">
      <c r="A43" s="51"/>
      <c r="B43" s="51"/>
      <c r="C43" s="51"/>
      <c r="D43" s="51"/>
      <c r="E43" s="51"/>
      <c r="F43" s="51"/>
    </row>
    <row r="44" s="19" customFormat="1" spans="1:6">
      <c r="A44" s="51"/>
      <c r="B44" s="51"/>
      <c r="C44" s="51"/>
      <c r="D44" s="51"/>
      <c r="E44" s="51"/>
      <c r="F44" s="51"/>
    </row>
  </sheetData>
  <mergeCells count="43">
    <mergeCell ref="A2:F2"/>
    <mergeCell ref="A3:F3"/>
    <mergeCell ref="A4:F4"/>
    <mergeCell ref="B5:F5"/>
    <mergeCell ref="B6:C6"/>
    <mergeCell ref="E6:F6"/>
    <mergeCell ref="B7:C7"/>
    <mergeCell ref="E7:F7"/>
    <mergeCell ref="B8:F8"/>
    <mergeCell ref="B9:F9"/>
    <mergeCell ref="B10:F10"/>
    <mergeCell ref="B11:C11"/>
    <mergeCell ref="E11:F11"/>
    <mergeCell ref="B12:F12"/>
    <mergeCell ref="B13:D13"/>
    <mergeCell ref="E13:F13"/>
    <mergeCell ref="B14:D14"/>
    <mergeCell ref="E14:F14"/>
    <mergeCell ref="B15:D15"/>
    <mergeCell ref="E15:F15"/>
    <mergeCell ref="B16:D16"/>
    <mergeCell ref="E16:F16"/>
    <mergeCell ref="B17:D17"/>
    <mergeCell ref="E17:F17"/>
    <mergeCell ref="C18:D18"/>
    <mergeCell ref="E18:F18"/>
    <mergeCell ref="C19:D19"/>
    <mergeCell ref="E19:F19"/>
    <mergeCell ref="C20:D20"/>
    <mergeCell ref="E20:F20"/>
    <mergeCell ref="C21:D21"/>
    <mergeCell ref="E21:F21"/>
    <mergeCell ref="C22:D22"/>
    <mergeCell ref="E22:F22"/>
    <mergeCell ref="C23:F23"/>
    <mergeCell ref="B24:F24"/>
    <mergeCell ref="A13:A17"/>
    <mergeCell ref="A18:A23"/>
    <mergeCell ref="A25:A31"/>
    <mergeCell ref="B18:B22"/>
    <mergeCell ref="B26:B28"/>
    <mergeCell ref="B29:B30"/>
    <mergeCell ref="A33:F44"/>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opLeftCell="B1" workbookViewId="0">
      <selection activeCell="L20" sqref="L20"/>
    </sheetView>
  </sheetViews>
  <sheetFormatPr defaultColWidth="9" defaultRowHeight="13.5"/>
  <sheetData>
    <row r="1" ht="42.95" customHeight="1" spans="1:9">
      <c r="A1" s="1" t="s">
        <v>0</v>
      </c>
      <c r="B1" s="1" t="s">
        <v>137</v>
      </c>
      <c r="C1" s="1"/>
      <c r="D1" s="1"/>
      <c r="E1" s="1"/>
      <c r="F1" s="1"/>
      <c r="G1" s="1"/>
      <c r="H1" s="1"/>
      <c r="I1" s="1"/>
    </row>
    <row r="2" ht="21" customHeight="1" spans="1:9">
      <c r="A2" s="2" t="s">
        <v>138</v>
      </c>
      <c r="B2" s="2" t="s">
        <v>139</v>
      </c>
      <c r="C2" s="2"/>
      <c r="D2" s="2"/>
      <c r="E2" s="2"/>
      <c r="F2" s="2"/>
      <c r="G2" s="2"/>
      <c r="H2" s="2"/>
      <c r="I2" s="2"/>
    </row>
    <row r="3" ht="30" customHeight="1" spans="1:9">
      <c r="A3" s="3" t="s">
        <v>2</v>
      </c>
      <c r="B3" s="3" t="s">
        <v>2</v>
      </c>
      <c r="C3" s="3"/>
      <c r="D3" s="3" t="s">
        <v>3</v>
      </c>
      <c r="E3" s="3"/>
      <c r="F3" s="3"/>
      <c r="G3" s="3"/>
      <c r="H3" s="3"/>
      <c r="I3" s="3"/>
    </row>
    <row r="4" ht="30" customHeight="1" spans="1:9">
      <c r="A4" s="3" t="s">
        <v>4</v>
      </c>
      <c r="B4" s="3" t="s">
        <v>4</v>
      </c>
      <c r="C4" s="3"/>
      <c r="D4" s="4" t="s">
        <v>5</v>
      </c>
      <c r="E4" s="4"/>
      <c r="F4" s="4"/>
      <c r="G4" s="3" t="s">
        <v>6</v>
      </c>
      <c r="H4" s="3"/>
      <c r="I4" s="3" t="s">
        <v>7</v>
      </c>
    </row>
    <row r="5" ht="30" customHeight="1" spans="1:9">
      <c r="A5" s="3" t="s">
        <v>8</v>
      </c>
      <c r="B5" s="3" t="s">
        <v>8</v>
      </c>
      <c r="C5" s="3"/>
      <c r="D5" s="4" t="s">
        <v>140</v>
      </c>
      <c r="E5" s="4"/>
      <c r="F5" s="4"/>
      <c r="G5" s="4"/>
      <c r="H5" s="4"/>
      <c r="I5" s="4"/>
    </row>
    <row r="6" ht="30" customHeight="1" spans="1:9">
      <c r="A6" s="3" t="s">
        <v>10</v>
      </c>
      <c r="B6" s="3" t="s">
        <v>10</v>
      </c>
      <c r="C6" s="3"/>
      <c r="D6" s="4" t="s">
        <v>141</v>
      </c>
      <c r="E6" s="4"/>
      <c r="F6" s="4"/>
      <c r="G6" s="4"/>
      <c r="H6" s="4"/>
      <c r="I6" s="4"/>
    </row>
    <row r="7" ht="30" customHeight="1" spans="1:9">
      <c r="A7" s="3" t="s">
        <v>12</v>
      </c>
      <c r="B7" s="3" t="s">
        <v>12</v>
      </c>
      <c r="C7" s="3"/>
      <c r="D7" s="4" t="s">
        <v>142</v>
      </c>
      <c r="E7" s="4"/>
      <c r="F7" s="4"/>
      <c r="G7" s="4"/>
      <c r="H7" s="4"/>
      <c r="I7" s="4"/>
    </row>
    <row r="8" ht="30" customHeight="1" spans="1:9">
      <c r="A8" s="5" t="s">
        <v>14</v>
      </c>
      <c r="B8" s="5" t="s">
        <v>14</v>
      </c>
      <c r="C8" s="6"/>
      <c r="D8" s="3"/>
      <c r="E8" s="3" t="s">
        <v>15</v>
      </c>
      <c r="F8" s="3" t="s">
        <v>16</v>
      </c>
      <c r="G8" s="3" t="s">
        <v>17</v>
      </c>
      <c r="H8" s="5" t="s">
        <v>18</v>
      </c>
      <c r="I8" s="6"/>
    </row>
    <row r="9" ht="30" customHeight="1" spans="1:9">
      <c r="A9" s="7"/>
      <c r="B9" s="7"/>
      <c r="C9" s="8"/>
      <c r="D9" s="3" t="s">
        <v>19</v>
      </c>
      <c r="E9" s="3">
        <v>239</v>
      </c>
      <c r="F9" s="3">
        <v>167.8</v>
      </c>
      <c r="G9" s="9">
        <v>0.7021</v>
      </c>
      <c r="H9" s="3">
        <v>14.042</v>
      </c>
      <c r="I9" s="3"/>
    </row>
    <row r="10" ht="30" customHeight="1" spans="1:9">
      <c r="A10" s="10" t="s">
        <v>20</v>
      </c>
      <c r="B10" s="10" t="s">
        <v>20</v>
      </c>
      <c r="C10" s="3" t="s">
        <v>21</v>
      </c>
      <c r="D10" s="3" t="s">
        <v>22</v>
      </c>
      <c r="E10" s="3" t="s">
        <v>23</v>
      </c>
      <c r="F10" s="3"/>
      <c r="G10" s="3" t="s">
        <v>24</v>
      </c>
      <c r="H10" s="3" t="s">
        <v>25</v>
      </c>
      <c r="I10" s="3" t="s">
        <v>26</v>
      </c>
    </row>
    <row r="11" ht="30" customHeight="1" spans="1:9">
      <c r="A11" s="11"/>
      <c r="B11" s="11"/>
      <c r="C11" s="10" t="s">
        <v>27</v>
      </c>
      <c r="D11" s="3" t="s">
        <v>28</v>
      </c>
      <c r="E11" s="3" t="s">
        <v>143</v>
      </c>
      <c r="F11" s="3"/>
      <c r="G11" s="3" t="s">
        <v>144</v>
      </c>
      <c r="H11" s="3" t="s">
        <v>145</v>
      </c>
      <c r="I11" s="3">
        <v>15</v>
      </c>
    </row>
    <row r="12" ht="30" customHeight="1" spans="1:9">
      <c r="A12" s="11"/>
      <c r="B12" s="11"/>
      <c r="C12" s="11"/>
      <c r="D12" s="3" t="s">
        <v>33</v>
      </c>
      <c r="E12" s="3" t="s">
        <v>146</v>
      </c>
      <c r="F12" s="3"/>
      <c r="G12" s="3" t="s">
        <v>35</v>
      </c>
      <c r="H12" s="12">
        <v>1</v>
      </c>
      <c r="I12" s="3">
        <v>15</v>
      </c>
    </row>
    <row r="13" ht="30" customHeight="1" spans="1:9">
      <c r="A13" s="11"/>
      <c r="B13" s="11"/>
      <c r="C13" s="11"/>
      <c r="D13" s="3" t="s">
        <v>36</v>
      </c>
      <c r="E13" s="3" t="s">
        <v>147</v>
      </c>
      <c r="F13" s="3"/>
      <c r="G13" s="3" t="s">
        <v>148</v>
      </c>
      <c r="H13" s="3" t="s">
        <v>38</v>
      </c>
      <c r="I13" s="3">
        <v>15</v>
      </c>
    </row>
    <row r="14" ht="30" customHeight="1" spans="1:9">
      <c r="A14" s="11"/>
      <c r="B14" s="11"/>
      <c r="C14" s="10" t="s">
        <v>39</v>
      </c>
      <c r="D14" s="3" t="s">
        <v>40</v>
      </c>
      <c r="E14" s="13" t="s">
        <v>149</v>
      </c>
      <c r="F14" s="14"/>
      <c r="G14" s="3" t="s">
        <v>43</v>
      </c>
      <c r="H14" s="3" t="s">
        <v>43</v>
      </c>
      <c r="I14" s="3">
        <v>15</v>
      </c>
    </row>
    <row r="15" ht="30" customHeight="1" spans="1:9">
      <c r="A15" s="11"/>
      <c r="B15" s="11"/>
      <c r="C15" s="11"/>
      <c r="D15" s="3" t="s">
        <v>150</v>
      </c>
      <c r="E15" s="3" t="s">
        <v>45</v>
      </c>
      <c r="F15" s="3"/>
      <c r="G15" s="3" t="s">
        <v>46</v>
      </c>
      <c r="H15" s="3" t="s">
        <v>46</v>
      </c>
      <c r="I15" s="3">
        <v>20</v>
      </c>
    </row>
    <row r="16" ht="30" customHeight="1" spans="1:9">
      <c r="A16" s="11"/>
      <c r="B16" s="11"/>
      <c r="C16" s="10" t="s">
        <v>151</v>
      </c>
      <c r="D16" s="3" t="s">
        <v>152</v>
      </c>
      <c r="E16" s="3" t="s">
        <v>50</v>
      </c>
      <c r="F16" s="3"/>
      <c r="G16" s="3" t="s">
        <v>35</v>
      </c>
      <c r="H16" s="3" t="s">
        <v>153</v>
      </c>
      <c r="I16" s="3" t="s">
        <v>51</v>
      </c>
    </row>
    <row r="17" ht="30" customHeight="1" spans="1:9">
      <c r="A17" s="11"/>
      <c r="B17" s="3" t="s">
        <v>52</v>
      </c>
      <c r="C17" s="3">
        <v>94.042</v>
      </c>
      <c r="D17" s="3"/>
      <c r="E17" s="3"/>
      <c r="F17" s="3"/>
      <c r="G17" s="3"/>
      <c r="H17" s="3"/>
      <c r="I17" s="3"/>
    </row>
    <row r="18" ht="150" customHeight="1" spans="1:9">
      <c r="A18" s="11"/>
      <c r="B18" s="3" t="s">
        <v>53</v>
      </c>
      <c r="C18" s="3"/>
      <c r="D18" s="15" t="s">
        <v>154</v>
      </c>
      <c r="E18" s="4"/>
      <c r="F18" s="4"/>
      <c r="G18" s="4"/>
      <c r="H18" s="4"/>
      <c r="I18" s="4"/>
    </row>
    <row r="19" ht="193" customHeight="1" spans="1:9">
      <c r="A19" s="11"/>
      <c r="B19" s="3" t="s">
        <v>55</v>
      </c>
      <c r="C19" s="3"/>
      <c r="D19" s="15" t="s">
        <v>155</v>
      </c>
      <c r="E19" s="4"/>
      <c r="F19" s="4"/>
      <c r="G19" s="4"/>
      <c r="H19" s="4"/>
      <c r="I19" s="4"/>
    </row>
    <row r="20" ht="30" customHeight="1" spans="1:9">
      <c r="A20" s="11"/>
      <c r="B20" s="3" t="s">
        <v>57</v>
      </c>
      <c r="C20" s="3"/>
      <c r="D20" s="3" t="s">
        <v>58</v>
      </c>
      <c r="E20" s="3"/>
      <c r="F20" s="3"/>
      <c r="G20" s="3"/>
      <c r="H20" s="3"/>
      <c r="I20" s="3"/>
    </row>
    <row r="21" ht="30" customHeight="1" spans="1:9">
      <c r="A21" s="11"/>
      <c r="B21" s="16" t="s">
        <v>59</v>
      </c>
      <c r="C21" s="17"/>
      <c r="D21" s="17"/>
      <c r="E21" s="17"/>
      <c r="F21" s="17"/>
      <c r="G21" s="17"/>
      <c r="H21" s="17"/>
      <c r="I21" s="17"/>
    </row>
    <row r="22" ht="30" customHeight="1" spans="1:1">
      <c r="A22" s="18"/>
    </row>
    <row r="23" ht="30" customHeight="1" spans="1:1">
      <c r="A23" s="3" t="s">
        <v>52</v>
      </c>
    </row>
    <row r="24" ht="180" customHeight="1" spans="1:1">
      <c r="A24" s="3" t="s">
        <v>53</v>
      </c>
    </row>
    <row r="25" ht="180" customHeight="1" spans="1:1">
      <c r="A25" s="3" t="s">
        <v>55</v>
      </c>
    </row>
    <row r="26" ht="180" customHeight="1" spans="1:1">
      <c r="A26" s="3" t="s">
        <v>57</v>
      </c>
    </row>
    <row r="27" ht="134.1" customHeight="1" spans="1:1">
      <c r="A27" s="16" t="s">
        <v>59</v>
      </c>
    </row>
  </sheetData>
  <mergeCells count="36">
    <mergeCell ref="B1:I1"/>
    <mergeCell ref="B2:I2"/>
    <mergeCell ref="B3:C3"/>
    <mergeCell ref="D3:I3"/>
    <mergeCell ref="B4:C4"/>
    <mergeCell ref="D4:F4"/>
    <mergeCell ref="G4:H4"/>
    <mergeCell ref="B5:C5"/>
    <mergeCell ref="D5:I5"/>
    <mergeCell ref="B6:C6"/>
    <mergeCell ref="D6:I6"/>
    <mergeCell ref="B7:C7"/>
    <mergeCell ref="D7:I7"/>
    <mergeCell ref="H8:I8"/>
    <mergeCell ref="H9:I9"/>
    <mergeCell ref="E10:F10"/>
    <mergeCell ref="E11:F11"/>
    <mergeCell ref="E12:F12"/>
    <mergeCell ref="E13:F13"/>
    <mergeCell ref="E14:F14"/>
    <mergeCell ref="E15:F15"/>
    <mergeCell ref="E16:F16"/>
    <mergeCell ref="C17:I17"/>
    <mergeCell ref="B18:C18"/>
    <mergeCell ref="D18:I18"/>
    <mergeCell ref="B19:C19"/>
    <mergeCell ref="D19:I19"/>
    <mergeCell ref="B20:C20"/>
    <mergeCell ref="D20:I20"/>
    <mergeCell ref="B21:I21"/>
    <mergeCell ref="A8:A9"/>
    <mergeCell ref="A10:A22"/>
    <mergeCell ref="B10:B16"/>
    <mergeCell ref="C11:C13"/>
    <mergeCell ref="C14:C15"/>
    <mergeCell ref="B8:C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附件1</vt:lpstr>
      <vt:lpstr>附件2</vt:lpstr>
      <vt:lpstr>附件5</vt:lpstr>
      <vt:lpstr>2022年度预算</vt:lpstr>
      <vt:lpstr>2021绩效自评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zhb</cp:lastModifiedBy>
  <dcterms:created xsi:type="dcterms:W3CDTF">2022-01-13T09:26:00Z</dcterms:created>
  <dcterms:modified xsi:type="dcterms:W3CDTF">2023-04-17T08:53:28Z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75C1BBC14FB744C3997575F58FB50B2F</vt:lpwstr>
  </property>
  <property fmtid="{D5CDD505-2E9C-101B-9397-08002B2CF9AE}" pid="3" name="KSOProductBuildVer">
    <vt:lpwstr>2052-10.1.0.7346</vt:lpwstr>
  </property>
</Properties>
</file>